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OSMAIN01\POSnew\■ポス発注書\"/>
    </mc:Choice>
  </mc:AlternateContent>
  <xr:revisionPtr revIDLastSave="0" documentId="13_ncr:1_{3D350D01-7F88-40DC-A71C-2A7967245A68}" xr6:coauthVersionLast="47" xr6:coauthVersionMax="47" xr10:uidLastSave="{00000000-0000-0000-0000-000000000000}"/>
  <bookViews>
    <workbookView xWindow="-28920" yWindow="-1410" windowWidth="29040" windowHeight="16440" activeTab="1" xr2:uid="{6694DA13-1DF8-4D82-944D-919431F07ED6}"/>
  </bookViews>
  <sheets>
    <sheet name="お願い" sheetId="3" r:id="rId1"/>
    <sheet name="チラシ折込発注書" sheetId="4" r:id="rId2"/>
  </sheets>
  <definedNames>
    <definedName name="_xlnm.Print_Area" localSheetId="0">お願い!$A$1:$H$15</definedName>
    <definedName name="_xlnm.Print_Area" localSheetId="1">チラシ折込発注書!$A$1:$L$97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4" l="1"/>
  <c r="K39" i="4"/>
  <c r="H82" i="4" l="1"/>
  <c r="G82" i="4"/>
  <c r="L90" i="4" l="1"/>
  <c r="G39" i="4" s="1"/>
  <c r="K90" i="4"/>
  <c r="F39" i="4" s="1"/>
  <c r="L69" i="4"/>
  <c r="G38" i="4" s="1"/>
  <c r="K69" i="4"/>
  <c r="F38" i="4" s="1"/>
  <c r="G28" i="4" l="1"/>
  <c r="F33" i="4" s="1"/>
  <c r="H28" i="4"/>
  <c r="G33" i="4" s="1"/>
  <c r="L28" i="4"/>
  <c r="G34" i="4" s="1"/>
  <c r="D43" i="4"/>
  <c r="G32" i="4" s="1"/>
  <c r="C43" i="4"/>
  <c r="F32" i="4" s="1"/>
  <c r="K28" i="4" l="1"/>
  <c r="F34" i="4" l="1"/>
  <c r="F36" i="4"/>
  <c r="G36" i="4"/>
  <c r="F35" i="4"/>
  <c r="F37" i="4" s="1"/>
  <c r="F40" i="4" s="1"/>
  <c r="G35" i="4"/>
  <c r="G37" i="4" s="1"/>
  <c r="G40" i="4" s="1"/>
  <c r="G52" i="4" l="1"/>
  <c r="G4" i="4"/>
</calcChain>
</file>

<file path=xl/sharedStrings.xml><?xml version="1.0" encoding="utf-8"?>
<sst xmlns="http://schemas.openxmlformats.org/spreadsheetml/2006/main" count="468" uniqueCount="375">
  <si>
    <t>チラシ折込発注書</t>
    <rPh sb="3" eb="5">
      <t>オリコミ</t>
    </rPh>
    <rPh sb="5" eb="8">
      <t>ハッチュウショ</t>
    </rPh>
    <phoneticPr fontId="2"/>
  </si>
  <si>
    <t>枚数</t>
    <rPh sb="0" eb="2">
      <t>マイスウ</t>
    </rPh>
    <phoneticPr fontId="2"/>
  </si>
  <si>
    <t>代理店</t>
    <rPh sb="0" eb="3">
      <t>ダイリテン</t>
    </rPh>
    <phoneticPr fontId="2"/>
  </si>
  <si>
    <t>町名</t>
    <rPh sb="0" eb="1">
      <t>マチ</t>
    </rPh>
    <rPh sb="1" eb="2">
      <t>メイ</t>
    </rPh>
    <phoneticPr fontId="2"/>
  </si>
  <si>
    <t>配布部数</t>
    <rPh sb="0" eb="2">
      <t>ハイフ</t>
    </rPh>
    <rPh sb="2" eb="4">
      <t>ブスウ</t>
    </rPh>
    <phoneticPr fontId="2"/>
  </si>
  <si>
    <t>No.</t>
    <phoneticPr fontId="2"/>
  </si>
  <si>
    <t>サイズ</t>
    <phoneticPr fontId="1"/>
  </si>
  <si>
    <t>配布希望エリアと上記太枠内全てご記入ください</t>
  </si>
  <si>
    <t>電話番号</t>
    <rPh sb="0" eb="4">
      <t>デンワバンゴウ</t>
    </rPh>
    <phoneticPr fontId="1"/>
  </si>
  <si>
    <t>貴社担当</t>
    <rPh sb="0" eb="2">
      <t>キシャ</t>
    </rPh>
    <rPh sb="2" eb="4">
      <t>タントウ</t>
    </rPh>
    <phoneticPr fontId="1"/>
  </si>
  <si>
    <t>折り込むチラシの企業名/チラシ名</t>
    <phoneticPr fontId="2"/>
  </si>
  <si>
    <t>申込号</t>
    <rPh sb="0" eb="2">
      <t>モウシコミ</t>
    </rPh>
    <rPh sb="2" eb="3">
      <t>ゴウ</t>
    </rPh>
    <phoneticPr fontId="1"/>
  </si>
  <si>
    <t>発注先</t>
    <rPh sb="0" eb="2">
      <t>ハッチュウ</t>
    </rPh>
    <rPh sb="2" eb="3">
      <t>サキ</t>
    </rPh>
    <phoneticPr fontId="1"/>
  </si>
  <si>
    <t>料金</t>
    <rPh sb="0" eb="2">
      <t>リョウキン</t>
    </rPh>
    <phoneticPr fontId="1"/>
  </si>
  <si>
    <t>●チラシ納品先</t>
    <phoneticPr fontId="1"/>
  </si>
  <si>
    <t>ご発注時の注意</t>
    <rPh sb="1" eb="4">
      <t>ハッチュウジ</t>
    </rPh>
    <rPh sb="5" eb="7">
      <t>チュウイ</t>
    </rPh>
    <phoneticPr fontId="1"/>
  </si>
  <si>
    <t>こちらをご確認ください➡</t>
    <rPh sb="5" eb="7">
      <t>カクニン</t>
    </rPh>
    <phoneticPr fontId="1"/>
  </si>
  <si>
    <t>以上の点を十分ご理解いただきご注文下さい</t>
    <rPh sb="0" eb="2">
      <t>イジョウ</t>
    </rPh>
    <rPh sb="3" eb="4">
      <t>テン</t>
    </rPh>
    <rPh sb="5" eb="7">
      <t>ジュウブン</t>
    </rPh>
    <rPh sb="8" eb="10">
      <t>リカイ</t>
    </rPh>
    <rPh sb="15" eb="17">
      <t>チュウモン</t>
    </rPh>
    <rPh sb="17" eb="18">
      <t>クダ</t>
    </rPh>
    <phoneticPr fontId="1"/>
  </si>
  <si>
    <t>発注前には下記QRコードの免責、注意事項を必ずお読みください。</t>
    <rPh sb="0" eb="3">
      <t>ハッチュウマエ</t>
    </rPh>
    <rPh sb="5" eb="7">
      <t>カキ</t>
    </rPh>
    <rPh sb="13" eb="15">
      <t>メンセキ</t>
    </rPh>
    <rPh sb="16" eb="18">
      <t>チュウイ</t>
    </rPh>
    <rPh sb="18" eb="20">
      <t>ジコウ</t>
    </rPh>
    <rPh sb="21" eb="22">
      <t>カナラ</t>
    </rPh>
    <rPh sb="24" eb="25">
      <t>ヨ</t>
    </rPh>
    <phoneticPr fontId="1"/>
  </si>
  <si>
    <t>発注書をいただいた時点で、弊社の定める免責、注意事項は</t>
    <rPh sb="0" eb="3">
      <t>ハッチュウショ</t>
    </rPh>
    <rPh sb="9" eb="11">
      <t>ジテン</t>
    </rPh>
    <rPh sb="13" eb="15">
      <t>ヘイシャ</t>
    </rPh>
    <rPh sb="16" eb="17">
      <t>サダ</t>
    </rPh>
    <rPh sb="19" eb="21">
      <t>メンセキ</t>
    </rPh>
    <rPh sb="22" eb="24">
      <t>チュウイ</t>
    </rPh>
    <rPh sb="24" eb="26">
      <t>ジコウ</t>
    </rPh>
    <phoneticPr fontId="1"/>
  </si>
  <si>
    <t>了解いただいているものとさせていただきます。</t>
    <rPh sb="0" eb="2">
      <t>リョウカイ</t>
    </rPh>
    <phoneticPr fontId="1"/>
  </si>
  <si>
    <t>配布物発注に際しての詳細な免責・注意事項については</t>
    <rPh sb="0" eb="2">
      <t>ハイフ</t>
    </rPh>
    <rPh sb="2" eb="3">
      <t>ブツ</t>
    </rPh>
    <rPh sb="3" eb="5">
      <t>ハッチュウ</t>
    </rPh>
    <rPh sb="6" eb="7">
      <t>サイ</t>
    </rPh>
    <rPh sb="10" eb="12">
      <t>ショウサイ</t>
    </rPh>
    <rPh sb="13" eb="15">
      <t>メンセキ</t>
    </rPh>
    <rPh sb="16" eb="18">
      <t>チュウイ</t>
    </rPh>
    <rPh sb="18" eb="20">
      <t>ジコウ</t>
    </rPh>
    <phoneticPr fontId="1"/>
  </si>
  <si>
    <t>(アイコンをダブルクリックで開きます)</t>
    <rPh sb="14" eb="15">
      <t>ヒラ</t>
    </rPh>
    <phoneticPr fontId="1"/>
  </si>
  <si>
    <t>　　　　　月号</t>
  </si>
  <si>
    <t>　</t>
    <phoneticPr fontId="1"/>
  </si>
  <si>
    <t>●配布料金（税込）</t>
    <rPh sb="7" eb="8">
      <t>コ</t>
    </rPh>
    <phoneticPr fontId="1"/>
  </si>
  <si>
    <t>企業名：</t>
    <rPh sb="0" eb="3">
      <t>キギョウメイ</t>
    </rPh>
    <phoneticPr fontId="1"/>
  </si>
  <si>
    <t>チラシ名：</t>
    <rPh sb="3" eb="4">
      <t>メイ</t>
    </rPh>
    <phoneticPr fontId="1"/>
  </si>
  <si>
    <t>住所</t>
    <rPh sb="0" eb="2">
      <t>ジュウショ</t>
    </rPh>
    <phoneticPr fontId="1"/>
  </si>
  <si>
    <t>入荷予定日</t>
    <phoneticPr fontId="1"/>
  </si>
  <si>
    <t>単価</t>
    <phoneticPr fontId="1"/>
  </si>
  <si>
    <t>　　　月号</t>
    <rPh sb="3" eb="5">
      <t>ガツゴウ</t>
    </rPh>
    <phoneticPr fontId="1"/>
  </si>
  <si>
    <t>●中央区女池エリア</t>
    <rPh sb="1" eb="4">
      <t>チュウオウク</t>
    </rPh>
    <rPh sb="4" eb="5">
      <t>オンナ</t>
    </rPh>
    <rPh sb="5" eb="6">
      <t>イケ</t>
    </rPh>
    <phoneticPr fontId="2"/>
  </si>
  <si>
    <t>1-1</t>
  </si>
  <si>
    <t>2-1</t>
  </si>
  <si>
    <t>網川原1,2</t>
  </si>
  <si>
    <t>3-1</t>
  </si>
  <si>
    <t>4-1</t>
  </si>
  <si>
    <t>5-1</t>
  </si>
  <si>
    <t>大島</t>
  </si>
  <si>
    <t>6-1</t>
  </si>
  <si>
    <t>親松</t>
  </si>
  <si>
    <t>7-1</t>
  </si>
  <si>
    <t>7-2</t>
  </si>
  <si>
    <t>8-1</t>
  </si>
  <si>
    <t>9-1</t>
  </si>
  <si>
    <t>10-1</t>
  </si>
  <si>
    <t>11-1</t>
  </si>
  <si>
    <t>12-1</t>
  </si>
  <si>
    <t>桜木町</t>
  </si>
  <si>
    <t>13-1</t>
  </si>
  <si>
    <t>下所島1,2</t>
  </si>
  <si>
    <t>14-1</t>
  </si>
  <si>
    <t>15-1</t>
  </si>
  <si>
    <t>出来島1</t>
  </si>
  <si>
    <t>15-2</t>
  </si>
  <si>
    <t>出来島2</t>
  </si>
  <si>
    <t>16-1</t>
  </si>
  <si>
    <t>鳥屋野</t>
  </si>
  <si>
    <t>16-2</t>
  </si>
  <si>
    <t>鳥屋野1,2</t>
  </si>
  <si>
    <t>16-3</t>
  </si>
  <si>
    <t>鳥屋野3,4</t>
  </si>
  <si>
    <t>17-1</t>
  </si>
  <si>
    <t>18-1</t>
  </si>
  <si>
    <t>東出来島</t>
  </si>
  <si>
    <t>19-1</t>
  </si>
  <si>
    <t>美咲町1</t>
  </si>
  <si>
    <t>20-1</t>
  </si>
  <si>
    <t>南出来島1,2</t>
  </si>
  <si>
    <t>21-1</t>
  </si>
  <si>
    <t>女池1,2</t>
  </si>
  <si>
    <t>21-2</t>
  </si>
  <si>
    <t>女池3,4</t>
  </si>
  <si>
    <t>21-3</t>
  </si>
  <si>
    <t>女池5,6</t>
  </si>
  <si>
    <t>21-4</t>
  </si>
  <si>
    <t>女池7,8</t>
  </si>
  <si>
    <t>22-1</t>
  </si>
  <si>
    <t>22-2</t>
  </si>
  <si>
    <t>女池上山4,5</t>
  </si>
  <si>
    <t>23-1</t>
  </si>
  <si>
    <t>女池北1</t>
  </si>
  <si>
    <t>24-1</t>
  </si>
  <si>
    <t>25-1</t>
  </si>
  <si>
    <t>女池西1,2</t>
  </si>
  <si>
    <t>26-1</t>
  </si>
  <si>
    <t>27-1</t>
  </si>
  <si>
    <t>28-1</t>
  </si>
  <si>
    <t>29-1</t>
  </si>
  <si>
    <t>30-1</t>
  </si>
  <si>
    <t>31-1</t>
  </si>
  <si>
    <t>鐙西1,2</t>
  </si>
  <si>
    <t>32</t>
  </si>
  <si>
    <t>32</t>
    <phoneticPr fontId="1"/>
  </si>
  <si>
    <t>33</t>
    <phoneticPr fontId="1"/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</si>
  <si>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</si>
  <si>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</si>
  <si>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</si>
  <si>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</si>
  <si>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</si>
  <si>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</si>
  <si>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</si>
  <si>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</si>
  <si>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</si>
  <si>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</si>
  <si>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</si>
  <si>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中央区駅南エリア合計</t>
    <rPh sb="0" eb="3">
      <t>チュウオウク</t>
    </rPh>
    <rPh sb="3" eb="5">
      <t>エキナン</t>
    </rPh>
    <rPh sb="8" eb="10">
      <t>ゴウケイ</t>
    </rPh>
    <phoneticPr fontId="2"/>
  </si>
  <si>
    <t>中央区女池エリア合計</t>
    <rPh sb="0" eb="3">
      <t>チュウオウク</t>
    </rPh>
    <rPh sb="3" eb="5">
      <t>メイケ</t>
    </rPh>
    <rPh sb="8" eb="10">
      <t>ゴウケイ</t>
    </rPh>
    <phoneticPr fontId="2"/>
  </si>
  <si>
    <t>●中央区万代エリア</t>
    <rPh sb="1" eb="4">
      <t>チュウオウク</t>
    </rPh>
    <rPh sb="4" eb="6">
      <t>バンダイ</t>
    </rPh>
    <phoneticPr fontId="2"/>
  </si>
  <si>
    <t>中央区万代エリア合計</t>
    <rPh sb="0" eb="3">
      <t>チュウオウク</t>
    </rPh>
    <rPh sb="3" eb="5">
      <t>バンダイ</t>
    </rPh>
    <rPh sb="8" eb="10">
      <t>ゴウケイ</t>
    </rPh>
    <phoneticPr fontId="2"/>
  </si>
  <si>
    <t>幸町</t>
  </si>
  <si>
    <t>46</t>
    <phoneticPr fontId="1"/>
  </si>
  <si>
    <t>47</t>
    <phoneticPr fontId="1"/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</si>
  <si>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</si>
  <si>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</si>
  <si>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</si>
  <si>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</si>
  <si>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</si>
  <si>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</si>
  <si>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</si>
  <si>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</si>
  <si>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</si>
  <si>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</si>
  <si>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</si>
  <si>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</si>
  <si>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</si>
  <si>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</si>
  <si>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</si>
  <si>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●中央区姥ケ山エリア</t>
    <rPh sb="1" eb="4">
      <t>チュウオウク</t>
    </rPh>
    <rPh sb="4" eb="7">
      <t>ウバガヤマ</t>
    </rPh>
    <phoneticPr fontId="1"/>
  </si>
  <si>
    <t>●中央区駅南エリア</t>
    <rPh sb="1" eb="4">
      <t>チュウオウク</t>
    </rPh>
    <rPh sb="4" eb="6">
      <t>エキナン</t>
    </rPh>
    <phoneticPr fontId="2"/>
  </si>
  <si>
    <t>合計</t>
    <rPh sb="0" eb="2">
      <t>ゴウケイ</t>
    </rPh>
    <phoneticPr fontId="1"/>
  </si>
  <si>
    <t>12-2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</si>
  <si>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</si>
  <si>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</si>
  <si>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</si>
  <si>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</si>
  <si>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</si>
  <si>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</si>
  <si>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</si>
  <si>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</si>
  <si>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</si>
  <si>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島34</t>
    <rPh sb="0" eb="1">
      <t>シマ</t>
    </rPh>
    <phoneticPr fontId="1"/>
  </si>
  <si>
    <t>島35</t>
    <rPh sb="0" eb="1">
      <t>シマ</t>
    </rPh>
    <phoneticPr fontId="1"/>
  </si>
  <si>
    <t>島36</t>
    <rPh sb="0" eb="1">
      <t>シマ</t>
    </rPh>
    <phoneticPr fontId="1"/>
  </si>
  <si>
    <t>島37</t>
    <rPh sb="0" eb="1">
      <t>シマ</t>
    </rPh>
    <phoneticPr fontId="1"/>
  </si>
  <si>
    <t>島38</t>
    <rPh sb="0" eb="1">
      <t>シマ</t>
    </rPh>
    <phoneticPr fontId="1"/>
  </si>
  <si>
    <t>島39</t>
    <rPh sb="0" eb="1">
      <t>シマ</t>
    </rPh>
    <phoneticPr fontId="1"/>
  </si>
  <si>
    <t>島40</t>
    <rPh sb="0" eb="1">
      <t>シマ</t>
    </rPh>
    <phoneticPr fontId="1"/>
  </si>
  <si>
    <t>島41</t>
    <rPh sb="0" eb="1">
      <t>シマ</t>
    </rPh>
    <phoneticPr fontId="1"/>
  </si>
  <si>
    <t>島42</t>
    <rPh sb="0" eb="1">
      <t>シマ</t>
    </rPh>
    <phoneticPr fontId="1"/>
  </si>
  <si>
    <t>島43</t>
    <rPh sb="0" eb="1">
      <t>シマ</t>
    </rPh>
    <phoneticPr fontId="1"/>
  </si>
  <si>
    <t>島44</t>
    <rPh sb="0" eb="1">
      <t>シマ</t>
    </rPh>
    <phoneticPr fontId="1"/>
  </si>
  <si>
    <t>島45</t>
    <rPh sb="0" eb="1">
      <t>シマ</t>
    </rPh>
    <phoneticPr fontId="1"/>
  </si>
  <si>
    <t>島46</t>
    <rPh sb="0" eb="1">
      <t>シマ</t>
    </rPh>
    <phoneticPr fontId="1"/>
  </si>
  <si>
    <t>島47</t>
    <rPh sb="0" eb="1">
      <t>シマ</t>
    </rPh>
    <phoneticPr fontId="1"/>
  </si>
  <si>
    <t>島48</t>
    <rPh sb="0" eb="1">
      <t>シマ</t>
    </rPh>
    <phoneticPr fontId="1"/>
  </si>
  <si>
    <t>島49</t>
    <rPh sb="0" eb="1">
      <t>シマ</t>
    </rPh>
    <phoneticPr fontId="1"/>
  </si>
  <si>
    <t>●中央区新潟島エリア</t>
    <rPh sb="1" eb="4">
      <t>チュウオウク</t>
    </rPh>
    <rPh sb="4" eb="7">
      <t>ニイガタジマ</t>
    </rPh>
    <phoneticPr fontId="1"/>
  </si>
  <si>
    <t>●東区エリア</t>
    <rPh sb="1" eb="3">
      <t>ヒガシク</t>
    </rPh>
    <phoneticPr fontId="2"/>
  </si>
  <si>
    <t>東1</t>
    <rPh sb="0" eb="1">
      <t>ヒガシ</t>
    </rPh>
    <phoneticPr fontId="1"/>
  </si>
  <si>
    <t>東2</t>
    <rPh sb="0" eb="1">
      <t>ヒガシ</t>
    </rPh>
    <phoneticPr fontId="1"/>
  </si>
  <si>
    <t>東3</t>
    <rPh sb="0" eb="1">
      <t>ヒガシ</t>
    </rPh>
    <phoneticPr fontId="1"/>
  </si>
  <si>
    <t>東4</t>
    <rPh sb="0" eb="1">
      <t>ヒガシ</t>
    </rPh>
    <phoneticPr fontId="1"/>
  </si>
  <si>
    <t>東5</t>
    <rPh sb="0" eb="1">
      <t>ヒガシ</t>
    </rPh>
    <phoneticPr fontId="1"/>
  </si>
  <si>
    <t>東6</t>
    <rPh sb="0" eb="1">
      <t>ヒガシ</t>
    </rPh>
    <phoneticPr fontId="1"/>
  </si>
  <si>
    <t>東7</t>
    <rPh sb="0" eb="1">
      <t>ヒガシ</t>
    </rPh>
    <phoneticPr fontId="1"/>
  </si>
  <si>
    <t>東8</t>
    <rPh sb="0" eb="1">
      <t>ヒガシ</t>
    </rPh>
    <phoneticPr fontId="1"/>
  </si>
  <si>
    <t>東9</t>
    <rPh sb="0" eb="1">
      <t>ヒガシ</t>
    </rPh>
    <phoneticPr fontId="1"/>
  </si>
  <si>
    <t>東10</t>
    <rPh sb="0" eb="1">
      <t>ヒガシ</t>
    </rPh>
    <phoneticPr fontId="1"/>
  </si>
  <si>
    <t>東11</t>
    <rPh sb="0" eb="1">
      <t>ヒガシ</t>
    </rPh>
    <phoneticPr fontId="1"/>
  </si>
  <si>
    <t>東12</t>
    <rPh sb="0" eb="1">
      <t>ヒガシ</t>
    </rPh>
    <phoneticPr fontId="1"/>
  </si>
  <si>
    <t>東区エリア合計</t>
    <rPh sb="0" eb="2">
      <t>ヒガシク</t>
    </rPh>
    <rPh sb="5" eb="7">
      <t>ゴウケイ</t>
    </rPh>
    <phoneticPr fontId="2"/>
  </si>
  <si>
    <t>●西区エリア</t>
    <rPh sb="1" eb="2">
      <t>ニシ</t>
    </rPh>
    <rPh sb="2" eb="3">
      <t>ク</t>
    </rPh>
    <phoneticPr fontId="2"/>
  </si>
  <si>
    <t>小新大通1,2</t>
  </si>
  <si>
    <t>小新南1,2</t>
  </si>
  <si>
    <t>小針1,2</t>
  </si>
  <si>
    <t>6-2</t>
  </si>
  <si>
    <t>小針3,4</t>
  </si>
  <si>
    <t>6-3</t>
  </si>
  <si>
    <t>小針5,6</t>
  </si>
  <si>
    <t>6-4</t>
  </si>
  <si>
    <t>小針7,8</t>
  </si>
  <si>
    <t>小針南</t>
  </si>
  <si>
    <t>立仏</t>
  </si>
  <si>
    <t>11</t>
  </si>
  <si>
    <t>寺地</t>
  </si>
  <si>
    <t>12</t>
  </si>
  <si>
    <t>13</t>
  </si>
  <si>
    <t>14</t>
  </si>
  <si>
    <t>山田</t>
  </si>
  <si>
    <t>女池</t>
    <rPh sb="0" eb="2">
      <t>メイケ</t>
    </rPh>
    <phoneticPr fontId="1"/>
  </si>
  <si>
    <t>駅南</t>
    <rPh sb="0" eb="2">
      <t>エキナン</t>
    </rPh>
    <phoneticPr fontId="1"/>
  </si>
  <si>
    <t>姥ケ山</t>
    <rPh sb="0" eb="1">
      <t>ウバ</t>
    </rPh>
    <rPh sb="2" eb="3">
      <t>サン</t>
    </rPh>
    <phoneticPr fontId="1"/>
  </si>
  <si>
    <t>万代</t>
    <rPh sb="0" eb="2">
      <t>バンダイ</t>
    </rPh>
    <phoneticPr fontId="1"/>
  </si>
  <si>
    <t>新潟島</t>
    <rPh sb="0" eb="2">
      <t>ニイガタ</t>
    </rPh>
    <rPh sb="2" eb="3">
      <t>シマ</t>
    </rPh>
    <phoneticPr fontId="1"/>
  </si>
  <si>
    <t>東区</t>
    <rPh sb="0" eb="2">
      <t>ヒガシク</t>
    </rPh>
    <phoneticPr fontId="1"/>
  </si>
  <si>
    <t>西区</t>
    <rPh sb="0" eb="2">
      <t>ニシク</t>
    </rPh>
    <phoneticPr fontId="1"/>
  </si>
  <si>
    <t>エリア</t>
    <phoneticPr fontId="1"/>
  </si>
  <si>
    <t>配布部数</t>
    <rPh sb="0" eb="4">
      <t>ハイフブスウ</t>
    </rPh>
    <phoneticPr fontId="1"/>
  </si>
  <si>
    <t>枚数</t>
    <rPh sb="0" eb="2">
      <t>マイスウ</t>
    </rPh>
    <phoneticPr fontId="1"/>
  </si>
  <si>
    <t>中央区計</t>
    <rPh sb="0" eb="3">
      <t>チュウオウク</t>
    </rPh>
    <rPh sb="3" eb="4">
      <t>ケイ</t>
    </rPh>
    <phoneticPr fontId="1"/>
  </si>
  <si>
    <t>5.5円</t>
    <rPh sb="3" eb="4">
      <t>エン</t>
    </rPh>
    <phoneticPr fontId="1"/>
  </si>
  <si>
    <t>展開B2、A2</t>
    <rPh sb="0" eb="2">
      <t>テンカイ</t>
    </rPh>
    <phoneticPr fontId="1"/>
  </si>
  <si>
    <t>8.8円</t>
    <rPh sb="3" eb="4">
      <t>エン</t>
    </rPh>
    <phoneticPr fontId="1"/>
  </si>
  <si>
    <t>●お申込先</t>
    <rPh sb="2" eb="4">
      <t>モウシコミ</t>
    </rPh>
    <rPh sb="4" eb="5">
      <t>サキ</t>
    </rPh>
    <phoneticPr fontId="1"/>
  </si>
  <si>
    <t>株式会社バーツプロダクション 新潟事務所</t>
    <rPh sb="15" eb="20">
      <t>ニイガタジムショ</t>
    </rPh>
    <phoneticPr fontId="1"/>
  </si>
  <si>
    <t>〒957-0946　新潟県新潟市中央区女池西1-28-7</t>
    <rPh sb="13" eb="16">
      <t>ニイガタシ</t>
    </rPh>
    <rPh sb="16" eb="19">
      <t>チュウオウク</t>
    </rPh>
    <rPh sb="19" eb="21">
      <t>メイケ</t>
    </rPh>
    <rPh sb="21" eb="22">
      <t>ニシ</t>
    </rPh>
    <phoneticPr fontId="1"/>
  </si>
  <si>
    <t>TEL.025-250-6563　FAX.025-250-6608</t>
    <phoneticPr fontId="1"/>
  </si>
  <si>
    <t>株式会社バーツプロダクション ポスティング部 新発田営業所</t>
    <phoneticPr fontId="1"/>
  </si>
  <si>
    <t>〒957-0063　新潟県新発田市新栄町1-1-2</t>
    <rPh sb="13" eb="17">
      <t>シバタシ</t>
    </rPh>
    <rPh sb="17" eb="20">
      <t>シンエイチョウ</t>
    </rPh>
    <phoneticPr fontId="1"/>
  </si>
  <si>
    <t>西区エリア合計</t>
    <rPh sb="0" eb="1">
      <t>ニシ</t>
    </rPh>
    <rPh sb="1" eb="2">
      <t>ク</t>
    </rPh>
    <rPh sb="5" eb="7">
      <t>ゴウケイ</t>
    </rPh>
    <phoneticPr fontId="2"/>
  </si>
  <si>
    <r>
      <rPr>
        <b/>
        <sz val="11"/>
        <color theme="1"/>
        <rFont val="BIZ UDPゴシック"/>
        <family val="3"/>
        <charset val="128"/>
      </rPr>
      <t>A3サイズまで</t>
    </r>
    <r>
      <rPr>
        <sz val="8"/>
        <color theme="1"/>
        <rFont val="BIZ UDPゴシック"/>
        <family val="3"/>
        <charset val="128"/>
      </rPr>
      <t>(A4以内に折加工済)</t>
    </r>
    <rPh sb="10" eb="12">
      <t>イナイ</t>
    </rPh>
    <rPh sb="13" eb="14">
      <t>オリ</t>
    </rPh>
    <rPh sb="14" eb="16">
      <t>カコウ</t>
    </rPh>
    <rPh sb="16" eb="17">
      <t>ズ</t>
    </rPh>
    <phoneticPr fontId="1"/>
  </si>
  <si>
    <t>中央区姥ケ山エリア合計</t>
    <rPh sb="0" eb="3">
      <t>チュウオウク</t>
    </rPh>
    <rPh sb="3" eb="4">
      <t>ウバ</t>
    </rPh>
    <rPh sb="5" eb="6">
      <t>サン</t>
    </rPh>
    <rPh sb="9" eb="11">
      <t>ゴウケイ</t>
    </rPh>
    <phoneticPr fontId="2"/>
  </si>
  <si>
    <t>中央区新潟島エリア合計</t>
    <rPh sb="0" eb="3">
      <t>チュウオウク</t>
    </rPh>
    <rPh sb="3" eb="5">
      <t>ニイガタ</t>
    </rPh>
    <rPh sb="5" eb="6">
      <t>シマ</t>
    </rPh>
    <rPh sb="9" eb="11">
      <t>ゴウケイ</t>
    </rPh>
    <phoneticPr fontId="2"/>
  </si>
  <si>
    <t>65</t>
    <phoneticPr fontId="1"/>
  </si>
  <si>
    <t>67</t>
    <phoneticPr fontId="1"/>
  </si>
  <si>
    <t>66</t>
    <phoneticPr fontId="1"/>
  </si>
  <si>
    <t>68</t>
    <phoneticPr fontId="1"/>
  </si>
  <si>
    <t>69</t>
    <phoneticPr fontId="1"/>
  </si>
  <si>
    <t>70</t>
    <phoneticPr fontId="1"/>
  </si>
  <si>
    <t>71</t>
    <phoneticPr fontId="1"/>
  </si>
  <si>
    <t>72</t>
    <phoneticPr fontId="1"/>
  </si>
  <si>
    <t>48</t>
    <phoneticPr fontId="1"/>
  </si>
  <si>
    <t>64</t>
    <phoneticPr fontId="1"/>
  </si>
  <si>
    <t>45</t>
    <phoneticPr fontId="1"/>
  </si>
  <si>
    <t>25</t>
  </si>
  <si>
    <t>島50</t>
    <rPh sb="0" eb="1">
      <t>シマ</t>
    </rPh>
    <phoneticPr fontId="1"/>
  </si>
  <si>
    <t>島51</t>
    <rPh sb="0" eb="1">
      <t>シマ</t>
    </rPh>
    <phoneticPr fontId="1"/>
  </si>
  <si>
    <t>島52</t>
    <rPh sb="0" eb="1">
      <t>シマ</t>
    </rPh>
    <phoneticPr fontId="1"/>
  </si>
  <si>
    <t>島53</t>
    <rPh sb="0" eb="1">
      <t>シマ</t>
    </rPh>
    <phoneticPr fontId="1"/>
  </si>
  <si>
    <t>島54</t>
    <rPh sb="0" eb="1">
      <t>シマ</t>
    </rPh>
    <phoneticPr fontId="1"/>
  </si>
  <si>
    <t>島55</t>
    <rPh sb="0" eb="1">
      <t>シマ</t>
    </rPh>
    <phoneticPr fontId="1"/>
  </si>
  <si>
    <t>島56</t>
    <rPh sb="0" eb="1">
      <t>シマ</t>
    </rPh>
    <phoneticPr fontId="1"/>
  </si>
  <si>
    <t>島57</t>
    <rPh sb="0" eb="1">
      <t>シマ</t>
    </rPh>
    <phoneticPr fontId="1"/>
  </si>
  <si>
    <t>島58</t>
    <rPh sb="0" eb="1">
      <t>シマ</t>
    </rPh>
    <phoneticPr fontId="1"/>
  </si>
  <si>
    <t>９月号（8/29-9/9）</t>
    <rPh sb="1" eb="3">
      <t>ガツゴウ</t>
    </rPh>
    <phoneticPr fontId="1"/>
  </si>
  <si>
    <t>10月号（9/29-10/4）</t>
    <rPh sb="2" eb="4">
      <t>ガツゴウ</t>
    </rPh>
    <phoneticPr fontId="1"/>
  </si>
  <si>
    <t>2026（R8）年8月29日号～9月29日号まで有効</t>
    <rPh sb="8" eb="9">
      <t>ネン</t>
    </rPh>
    <rPh sb="10" eb="11">
      <t>ガツ</t>
    </rPh>
    <rPh sb="13" eb="14">
      <t>ニチ</t>
    </rPh>
    <rPh sb="14" eb="15">
      <t>ゴウ</t>
    </rPh>
    <rPh sb="17" eb="18">
      <t>ガツ</t>
    </rPh>
    <rPh sb="20" eb="21">
      <t>ニチ</t>
    </rPh>
    <rPh sb="21" eb="22">
      <t>ゴウ</t>
    </rPh>
    <rPh sb="24" eb="26">
      <t>ユウコウ</t>
    </rPh>
    <phoneticPr fontId="2"/>
  </si>
  <si>
    <t>浜浦町1,2</t>
  </si>
  <si>
    <t>関屋金衛町1,2</t>
  </si>
  <si>
    <t>関屋松波町1-3</t>
  </si>
  <si>
    <t>堀割町</t>
  </si>
  <si>
    <t>文京町</t>
  </si>
  <si>
    <t>信濃町</t>
  </si>
  <si>
    <t>関屋浜松町</t>
  </si>
  <si>
    <t>関屋金鉢山町、関屋一部</t>
  </si>
  <si>
    <t>関屋昭和町1-3</t>
  </si>
  <si>
    <t>関屋本村町1,2</t>
  </si>
  <si>
    <t>関屋下川原町1,2</t>
  </si>
  <si>
    <t>有明大橋町</t>
  </si>
  <si>
    <t>弥生町</t>
  </si>
  <si>
    <t>白山浦1,2</t>
  </si>
  <si>
    <t>有明台</t>
  </si>
  <si>
    <t>関南町</t>
  </si>
  <si>
    <t>関屋恵町</t>
  </si>
  <si>
    <t>関屋大川前1,2</t>
  </si>
  <si>
    <t>学校町通2-3</t>
  </si>
  <si>
    <t>水道町1,2</t>
  </si>
  <si>
    <t>旭町通2</t>
  </si>
  <si>
    <t>東中通1,2、旭町通1他</t>
  </si>
  <si>
    <t>営所通2、旭町通2他</t>
  </si>
  <si>
    <t>寄居町、営所通1の一部</t>
  </si>
  <si>
    <t>西大畑町</t>
  </si>
  <si>
    <t>中大畑町、東大畑町他</t>
  </si>
  <si>
    <t>西堀通1-5他</t>
  </si>
  <si>
    <t>西堀通6-8他</t>
  </si>
  <si>
    <t>西堀通11、古町通12,13、東堀通12,13</t>
  </si>
  <si>
    <t>西堀通9,10、西堀前通10,11、古町通10,11、東堀通10,11</t>
    <phoneticPr fontId="1"/>
  </si>
  <si>
    <t>西堀前通1-4、古町通1-4、東堀通1-4他</t>
  </si>
  <si>
    <t>西堀前通5,6、古町通5,6、東堀通5,6</t>
  </si>
  <si>
    <t>西堀前通7-9、古町通7-9、東堀通7-9</t>
  </si>
  <si>
    <t>東堀前通1-4、本町通1-4、上大川前通1-4</t>
  </si>
  <si>
    <t>東堀前通5.6、本町通5.6、上大川前通5.6</t>
  </si>
  <si>
    <t>東堀前通7-9、本町通7-9、上大川前通7-9、南多門町、北多門町、西厩島町、東厩島町、秣川岸通1,2</t>
  </si>
  <si>
    <t>東堀前通10,11、本町通10,11、上大川前通10,11</t>
  </si>
  <si>
    <t>東堀通12の一部、本町通12,13、上大川前通12他</t>
  </si>
  <si>
    <t>東堀通13、烏帽子町、本町通14、四ツ屋町2一部</t>
  </si>
  <si>
    <t>古町通13、田中町一部</t>
  </si>
  <si>
    <t>川端町1-6</t>
  </si>
  <si>
    <t>新島町通1-5、礎町通1-6、下大川前通1-7、花町、雪町、月町他</t>
  </si>
  <si>
    <t>東湊町通1-4、豊照町、魁町、船場町2、柳島町1-4、本間町1、東入船町他</t>
  </si>
  <si>
    <t>西湊町通1-4、湊町通1-4、早川町1-3、赤坂町1-3、本間町2,3他</t>
  </si>
  <si>
    <t>稲荷町、入船町1-3一部</t>
  </si>
  <si>
    <t>横七番町通1-5、夕栄町他</t>
  </si>
  <si>
    <t>二葉町1-3</t>
  </si>
  <si>
    <t>田中町</t>
  </si>
  <si>
    <t>四ツ屋町1-3</t>
  </si>
  <si>
    <t>翁町1,2、寄附町他</t>
  </si>
  <si>
    <t>元祝町、祝町他</t>
  </si>
  <si>
    <t>浮洲町、横七番町通4.5一部</t>
  </si>
  <si>
    <t>忠蔵町、附船町1-3、入船町4-6一部</t>
  </si>
  <si>
    <t>窪田町1-7</t>
  </si>
  <si>
    <t>海辺町1,2、船見町2、山田町1,2、室町1,2、雲雀町</t>
  </si>
  <si>
    <t>関屋田町1-4</t>
    <phoneticPr fontId="1"/>
  </si>
  <si>
    <t>関屋新町通1,2、白山浦新町通、関屋</t>
    <phoneticPr fontId="1"/>
  </si>
  <si>
    <t>川岸町1-3</t>
    <phoneticPr fontId="1"/>
  </si>
  <si>
    <t>関新1-3</t>
    <phoneticPr fontId="1"/>
  </si>
  <si>
    <t>紫竹2-7</t>
  </si>
  <si>
    <t>中山1-5</t>
  </si>
  <si>
    <t>竹尾1-3</t>
  </si>
  <si>
    <t>牡丹山1,2</t>
  </si>
  <si>
    <t>南紫竹1,2</t>
  </si>
  <si>
    <t>江南1-6</t>
  </si>
  <si>
    <t>東明1-8</t>
  </si>
  <si>
    <t>石山1-6</t>
  </si>
  <si>
    <t>粟山1-3</t>
  </si>
  <si>
    <t>中野山4-7</t>
  </si>
  <si>
    <t>新石山1-5</t>
  </si>
  <si>
    <t>中山6-8、本馬越2一部、
牡丹山6一部</t>
    <phoneticPr fontId="1"/>
  </si>
  <si>
    <t>青山1-3</t>
  </si>
  <si>
    <t>小新1-5</t>
  </si>
  <si>
    <t>小新西1-3</t>
  </si>
  <si>
    <t>寺尾東1-3</t>
  </si>
  <si>
    <t>寺尾前通1-3</t>
  </si>
  <si>
    <t>ときめき西1-4</t>
  </si>
  <si>
    <t>ときめき東1</t>
  </si>
  <si>
    <t>長潟、長潟1-3</t>
  </si>
  <si>
    <t>南長潟</t>
  </si>
  <si>
    <t>姥ケ山1-6</t>
  </si>
  <si>
    <t>美の里</t>
  </si>
  <si>
    <t>山二ツ1-5</t>
  </si>
  <si>
    <t>弁天橋通1-3</t>
  </si>
  <si>
    <t>京王1-3</t>
  </si>
  <si>
    <t>高志1,2</t>
    <phoneticPr fontId="1"/>
  </si>
  <si>
    <t>幸西1-4</t>
  </si>
  <si>
    <t>水島町</t>
  </si>
  <si>
    <t>春日町</t>
  </si>
  <si>
    <t>南万代町</t>
  </si>
  <si>
    <t>八千代1,2</t>
  </si>
  <si>
    <t>万代1-6</t>
  </si>
  <si>
    <t>三和町</t>
  </si>
  <si>
    <t>天明町</t>
  </si>
  <si>
    <t>東万代町</t>
  </si>
  <si>
    <t>東大通1,2</t>
  </si>
  <si>
    <t>花園1,2</t>
  </si>
  <si>
    <t>沼垂東1-6</t>
  </si>
  <si>
    <t>沼垂西1-3</t>
  </si>
  <si>
    <t>蒲原町</t>
  </si>
  <si>
    <t>明石1,2</t>
  </si>
  <si>
    <t>長嶺町</t>
  </si>
  <si>
    <t>日の出1-3</t>
  </si>
  <si>
    <t>鏡が岡</t>
  </si>
  <si>
    <t>堀之内南1-3</t>
  </si>
  <si>
    <t>和合町1-3</t>
  </si>
  <si>
    <t>神道寺1-3</t>
  </si>
  <si>
    <t>米山3-6</t>
  </si>
  <si>
    <t>東幸町</t>
  </si>
  <si>
    <t>堀之内東</t>
  </si>
  <si>
    <t>天神尾1,2</t>
  </si>
  <si>
    <t>米山1,2</t>
  </si>
  <si>
    <t>天神1,2</t>
  </si>
  <si>
    <t>笹口1,2</t>
  </si>
  <si>
    <t>笹口、笹口3</t>
  </si>
  <si>
    <t>南笹口1,2</t>
  </si>
  <si>
    <t>鐙1-3</t>
  </si>
  <si>
    <t>紫竹山1-7</t>
  </si>
  <si>
    <t>神道寺南1,2</t>
  </si>
  <si>
    <t>西馬越</t>
  </si>
  <si>
    <t>本馬越1,2</t>
  </si>
  <si>
    <t>紫竹1</t>
  </si>
  <si>
    <t>愛宕1-3</t>
  </si>
  <si>
    <t>上沼、高美町</t>
  </si>
  <si>
    <t>近江1-3</t>
  </si>
  <si>
    <t>上近江1,2</t>
  </si>
  <si>
    <t>上近江3,4</t>
  </si>
  <si>
    <t>上所1-3</t>
  </si>
  <si>
    <t>上所上1-3</t>
  </si>
  <si>
    <t>上所中1-3</t>
  </si>
  <si>
    <t>小張木1-3</t>
  </si>
  <si>
    <t>新和1-4</t>
  </si>
  <si>
    <t>鳥屋野南1-3</t>
  </si>
  <si>
    <t>女池上山1-3</t>
  </si>
  <si>
    <t>女池神明1-3</t>
  </si>
  <si>
    <t>女池南1-3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</si>
</sst>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;;"/>
    <numFmt numFmtId="177" formatCode="&quot;黒&quot;@"/>
    <numFmt numFmtId="178" formatCode="&quot;中&quot;@"/>
    <numFmt numFmtId="179" formatCode="&quot;島&quot;@"/>
    <numFmt numFmtId="180" formatCode="&quot;西&quot;@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0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6"/>
      <color rgb="FF000000"/>
      <name val="BIZ UDPゴシック"/>
      <family val="3"/>
      <charset val="128"/>
    </font>
    <font>
      <sz val="7"/>
      <color rgb="FF000000"/>
      <name val="BIZ UDPゴシック"/>
      <family val="3"/>
      <charset val="128"/>
    </font>
    <font>
      <b/>
      <sz val="13"/>
      <color theme="1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D7E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auto="1"/>
      </bottom>
      <diagonal/>
    </border>
    <border>
      <left/>
      <right style="hair">
        <color indexed="64"/>
      </right>
      <top style="double">
        <color indexed="64"/>
      </top>
      <bottom style="medium">
        <color auto="1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21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0"/>
    <xf numFmtId="38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176" fontId="4" fillId="0" borderId="0" xfId="0" applyNumberFormat="1" applyFont="1" applyProtection="1">
      <alignment vertical="center"/>
      <protection locked="0"/>
    </xf>
    <xf numFmtId="0" fontId="10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38" fontId="9" fillId="0" borderId="35" xfId="2" applyFont="1" applyBorder="1" applyAlignment="1" applyProtection="1">
      <alignment horizontal="center" vertical="center" shrinkToFit="1"/>
      <protection locked="0"/>
    </xf>
    <xf numFmtId="38" fontId="3" fillId="2" borderId="19" xfId="2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38" fontId="5" fillId="2" borderId="0" xfId="2" applyFont="1" applyFill="1" applyProtection="1">
      <alignment vertical="center"/>
    </xf>
    <xf numFmtId="38" fontId="4" fillId="2" borderId="0" xfId="2" applyFont="1" applyFill="1" applyProtection="1">
      <alignment vertical="center"/>
    </xf>
    <xf numFmtId="0" fontId="7" fillId="2" borderId="0" xfId="0" applyFont="1" applyFill="1">
      <alignment vertical="center"/>
    </xf>
    <xf numFmtId="38" fontId="8" fillId="2" borderId="0" xfId="2" applyFont="1" applyFill="1" applyProtection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>
      <alignment vertical="center"/>
    </xf>
    <xf numFmtId="38" fontId="9" fillId="2" borderId="21" xfId="2" applyFont="1" applyFill="1" applyBorder="1" applyAlignment="1" applyProtection="1">
      <alignment horizontal="center" vertical="center"/>
    </xf>
    <xf numFmtId="38" fontId="9" fillId="2" borderId="34" xfId="2" applyFont="1" applyFill="1" applyBorder="1" applyProtection="1">
      <alignment vertical="center"/>
    </xf>
    <xf numFmtId="0" fontId="3" fillId="3" borderId="38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horizontal="center" vertical="center"/>
    </xf>
    <xf numFmtId="38" fontId="16" fillId="2" borderId="25" xfId="2" applyFont="1" applyFill="1" applyBorder="1" applyAlignment="1" applyProtection="1">
      <alignment horizontal="center" vertical="center"/>
    </xf>
    <xf numFmtId="38" fontId="15" fillId="2" borderId="25" xfId="2" applyFont="1" applyFill="1" applyBorder="1" applyAlignment="1" applyProtection="1">
      <alignment horizontal="center" vertical="center"/>
    </xf>
    <xf numFmtId="0" fontId="15" fillId="2" borderId="0" xfId="0" applyFont="1" applyFill="1" applyAlignment="1">
      <alignment horizontal="center" vertical="center"/>
    </xf>
    <xf numFmtId="38" fontId="8" fillId="2" borderId="0" xfId="2" applyFont="1" applyFill="1" applyAlignment="1" applyProtection="1">
      <alignment horizontal="center" vertical="center"/>
    </xf>
    <xf numFmtId="38" fontId="8" fillId="2" borderId="32" xfId="2" applyFont="1" applyFill="1" applyBorder="1" applyAlignment="1" applyProtection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38" fontId="5" fillId="2" borderId="1" xfId="2" applyFont="1" applyFill="1" applyBorder="1" applyAlignment="1" applyProtection="1">
      <alignment horizontal="center" vertical="center"/>
    </xf>
    <xf numFmtId="38" fontId="4" fillId="2" borderId="1" xfId="2" applyFont="1" applyFill="1" applyBorder="1" applyAlignment="1" applyProtection="1">
      <alignment horizontal="center" vertical="center"/>
    </xf>
    <xf numFmtId="38" fontId="5" fillId="2" borderId="1" xfId="2" applyFont="1" applyFill="1" applyBorder="1" applyProtection="1">
      <alignment vertical="center"/>
    </xf>
    <xf numFmtId="38" fontId="4" fillId="2" borderId="1" xfId="2" applyFont="1" applyFill="1" applyBorder="1" applyProtection="1">
      <alignment vertical="center"/>
    </xf>
    <xf numFmtId="0" fontId="10" fillId="2" borderId="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38" fontId="14" fillId="4" borderId="9" xfId="2" applyFont="1" applyFill="1" applyBorder="1" applyAlignment="1" applyProtection="1">
      <alignment horizontal="center" vertical="center"/>
    </xf>
    <xf numFmtId="38" fontId="3" fillId="4" borderId="8" xfId="2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38" fontId="5" fillId="2" borderId="27" xfId="2" applyFont="1" applyFill="1" applyBorder="1" applyAlignment="1" applyProtection="1">
      <alignment horizontal="center" vertical="center"/>
    </xf>
    <xf numFmtId="38" fontId="5" fillId="0" borderId="5" xfId="2" applyFont="1" applyBorder="1" applyAlignment="1" applyProtection="1">
      <alignment horizontal="center" vertical="center"/>
    </xf>
    <xf numFmtId="38" fontId="5" fillId="0" borderId="27" xfId="2" applyFont="1" applyBorder="1" applyAlignment="1" applyProtection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38" fontId="5" fillId="2" borderId="5" xfId="2" applyFont="1" applyFill="1" applyBorder="1" applyAlignment="1" applyProtection="1">
      <alignment horizontal="center" vertical="center"/>
    </xf>
    <xf numFmtId="38" fontId="17" fillId="0" borderId="28" xfId="2" applyFont="1" applyBorder="1" applyAlignment="1" applyProtection="1">
      <alignment horizontal="center" vertical="center" shrinkToFit="1"/>
    </xf>
    <xf numFmtId="38" fontId="17" fillId="0" borderId="26" xfId="2" applyFont="1" applyBorder="1" applyAlignment="1" applyProtection="1">
      <alignment horizontal="center" vertical="center" shrinkToFit="1"/>
    </xf>
    <xf numFmtId="0" fontId="12" fillId="2" borderId="41" xfId="0" applyFont="1" applyFill="1" applyBorder="1" applyAlignment="1">
      <alignment vertical="center" wrapText="1"/>
    </xf>
    <xf numFmtId="38" fontId="5" fillId="2" borderId="41" xfId="2" applyFont="1" applyFill="1" applyBorder="1" applyAlignment="1" applyProtection="1">
      <alignment horizontal="center" vertical="center"/>
    </xf>
    <xf numFmtId="38" fontId="4" fillId="0" borderId="0" xfId="2" applyFont="1" applyProtection="1">
      <alignment vertical="center"/>
    </xf>
    <xf numFmtId="0" fontId="12" fillId="2" borderId="5" xfId="0" applyFont="1" applyFill="1" applyBorder="1" applyAlignment="1">
      <alignment horizontal="left" vertical="center" wrapText="1"/>
    </xf>
    <xf numFmtId="38" fontId="5" fillId="2" borderId="6" xfId="2" applyFont="1" applyFill="1" applyBorder="1" applyAlignment="1" applyProtection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38" fontId="17" fillId="2" borderId="28" xfId="2" applyFont="1" applyFill="1" applyBorder="1" applyAlignment="1" applyProtection="1">
      <alignment horizontal="center" vertical="center" shrinkToFit="1"/>
    </xf>
    <xf numFmtId="38" fontId="17" fillId="2" borderId="26" xfId="2" applyFont="1" applyFill="1" applyBorder="1" applyAlignment="1" applyProtection="1">
      <alignment horizontal="center" vertical="center" shrinkToFit="1"/>
    </xf>
    <xf numFmtId="0" fontId="22" fillId="2" borderId="0" xfId="0" applyFont="1" applyFill="1" applyAlignment="1">
      <alignment horizontal="left" vertical="center"/>
    </xf>
    <xf numFmtId="0" fontId="22" fillId="2" borderId="0" xfId="0" applyFont="1" applyFill="1">
      <alignment vertical="center"/>
    </xf>
    <xf numFmtId="38" fontId="7" fillId="2" borderId="0" xfId="2" applyFont="1" applyFill="1" applyAlignment="1" applyProtection="1">
      <alignment horizontal="left" vertical="center"/>
    </xf>
    <xf numFmtId="38" fontId="3" fillId="3" borderId="44" xfId="2" applyFont="1" applyFill="1" applyBorder="1" applyAlignment="1" applyProtection="1">
      <alignment horizontal="center" vertical="center" shrinkToFit="1"/>
    </xf>
    <xf numFmtId="0" fontId="3" fillId="2" borderId="46" xfId="0" applyFont="1" applyFill="1" applyBorder="1" applyAlignment="1" applyProtection="1">
      <alignment horizontal="center" vertical="center" shrinkToFit="1"/>
      <protection locked="0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5" fillId="0" borderId="0" xfId="5">
      <alignment vertical="center"/>
    </xf>
    <xf numFmtId="0" fontId="0" fillId="0" borderId="0" xfId="0" applyAlignment="1">
      <alignment horizontal="left"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22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2" fillId="0" borderId="27" xfId="0" applyFont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9" fillId="3" borderId="39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Protection="1">
      <alignment vertical="center"/>
      <protection locked="0"/>
    </xf>
    <xf numFmtId="0" fontId="9" fillId="3" borderId="18" xfId="0" applyFont="1" applyFill="1" applyBorder="1" applyProtection="1">
      <alignment vertical="center"/>
      <protection locked="0"/>
    </xf>
    <xf numFmtId="177" fontId="3" fillId="0" borderId="0" xfId="0" applyNumberFormat="1" applyFont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38" fontId="5" fillId="2" borderId="52" xfId="2" applyFont="1" applyFill="1" applyBorder="1" applyAlignment="1" applyProtection="1">
      <alignment horizontal="center" vertical="center"/>
    </xf>
    <xf numFmtId="0" fontId="12" fillId="2" borderId="52" xfId="0" applyFont="1" applyFill="1" applyBorder="1" applyAlignment="1">
      <alignment horizontal="left" vertical="center" wrapText="1"/>
    </xf>
    <xf numFmtId="0" fontId="15" fillId="2" borderId="30" xfId="0" applyFont="1" applyFill="1" applyBorder="1" applyAlignment="1" applyProtection="1">
      <alignment vertical="center" shrinkToFit="1"/>
      <protection locked="0"/>
    </xf>
    <xf numFmtId="0" fontId="15" fillId="2" borderId="20" xfId="0" applyFont="1" applyFill="1" applyBorder="1" applyAlignment="1" applyProtection="1">
      <alignment vertical="center" shrinkToFit="1"/>
      <protection locked="0"/>
    </xf>
    <xf numFmtId="0" fontId="3" fillId="2" borderId="45" xfId="0" applyFont="1" applyFill="1" applyBorder="1" applyAlignment="1" applyProtection="1">
      <alignment vertical="center" shrinkToFit="1"/>
      <protection locked="0"/>
    </xf>
    <xf numFmtId="38" fontId="9" fillId="3" borderId="45" xfId="2" applyFont="1" applyFill="1" applyBorder="1" applyAlignment="1" applyProtection="1">
      <alignment horizontal="center" vertical="center" shrinkToFit="1"/>
    </xf>
    <xf numFmtId="38" fontId="3" fillId="3" borderId="33" xfId="2" applyFont="1" applyFill="1" applyBorder="1" applyAlignment="1" applyProtection="1">
      <alignment horizontal="center" vertical="center" shrinkToFit="1"/>
    </xf>
    <xf numFmtId="0" fontId="11" fillId="2" borderId="50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2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38" fontId="17" fillId="0" borderId="0" xfId="2" applyFont="1" applyFill="1" applyBorder="1" applyAlignment="1" applyProtection="1">
      <alignment horizontal="center" vertical="center" shrinkToFit="1"/>
    </xf>
    <xf numFmtId="38" fontId="3" fillId="4" borderId="9" xfId="2" applyFont="1" applyFill="1" applyBorder="1" applyAlignment="1" applyProtection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1" fillId="0" borderId="0" xfId="0" applyFont="1">
      <alignment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38" fontId="17" fillId="2" borderId="0" xfId="2" applyFont="1" applyFill="1" applyBorder="1" applyAlignment="1" applyProtection="1">
      <alignment horizontal="center" vertical="center" shrinkToFit="1"/>
    </xf>
    <xf numFmtId="178" fontId="3" fillId="8" borderId="10" xfId="0" applyNumberFormat="1" applyFont="1" applyFill="1" applyBorder="1" applyAlignment="1">
      <alignment horizontal="center" vertical="center"/>
    </xf>
    <xf numFmtId="178" fontId="3" fillId="8" borderId="11" xfId="0" applyNumberFormat="1" applyFont="1" applyFill="1" applyBorder="1" applyAlignment="1">
      <alignment horizontal="center" vertical="center"/>
    </xf>
    <xf numFmtId="178" fontId="3" fillId="8" borderId="40" xfId="0" applyNumberFormat="1" applyFont="1" applyFill="1" applyBorder="1" applyAlignment="1">
      <alignment horizontal="center" vertical="center"/>
    </xf>
    <xf numFmtId="178" fontId="3" fillId="8" borderId="5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34" fillId="2" borderId="5" xfId="0" applyFont="1" applyFill="1" applyBorder="1" applyAlignment="1">
      <alignment horizontal="left" vertical="center" wrapText="1"/>
    </xf>
    <xf numFmtId="38" fontId="5" fillId="2" borderId="71" xfId="2" applyFont="1" applyFill="1" applyBorder="1" applyAlignment="1" applyProtection="1">
      <alignment horizontal="center" vertical="center"/>
    </xf>
    <xf numFmtId="0" fontId="4" fillId="0" borderId="2" xfId="0" applyFont="1" applyBorder="1">
      <alignment vertical="center"/>
    </xf>
    <xf numFmtId="179" fontId="3" fillId="5" borderId="10" xfId="0" applyNumberFormat="1" applyFont="1" applyFill="1" applyBorder="1" applyAlignment="1">
      <alignment horizontal="center" vertical="center"/>
    </xf>
    <xf numFmtId="179" fontId="3" fillId="5" borderId="11" xfId="0" applyNumberFormat="1" applyFont="1" applyFill="1" applyBorder="1" applyAlignment="1">
      <alignment horizontal="center" vertical="center"/>
    </xf>
    <xf numFmtId="179" fontId="3" fillId="5" borderId="40" xfId="0" applyNumberFormat="1" applyFont="1" applyFill="1" applyBorder="1" applyAlignment="1">
      <alignment horizontal="center" vertical="center"/>
    </xf>
    <xf numFmtId="179" fontId="3" fillId="5" borderId="69" xfId="0" applyNumberFormat="1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180" fontId="3" fillId="7" borderId="66" xfId="0" applyNumberFormat="1" applyFont="1" applyFill="1" applyBorder="1" applyAlignment="1">
      <alignment horizontal="center" vertical="center"/>
    </xf>
    <xf numFmtId="180" fontId="3" fillId="7" borderId="11" xfId="0" applyNumberFormat="1" applyFont="1" applyFill="1" applyBorder="1" applyAlignment="1">
      <alignment horizontal="center" vertical="center"/>
    </xf>
    <xf numFmtId="38" fontId="11" fillId="2" borderId="68" xfId="0" applyNumberFormat="1" applyFont="1" applyFill="1" applyBorder="1" applyAlignment="1">
      <alignment horizontal="center" vertical="center"/>
    </xf>
    <xf numFmtId="38" fontId="11" fillId="2" borderId="45" xfId="0" applyNumberFormat="1" applyFont="1" applyFill="1" applyBorder="1" applyAlignment="1">
      <alignment horizontal="center" vertical="center"/>
    </xf>
    <xf numFmtId="0" fontId="3" fillId="6" borderId="66" xfId="0" applyFont="1" applyFill="1" applyBorder="1" applyAlignment="1">
      <alignment horizontal="center" vertical="center"/>
    </xf>
    <xf numFmtId="0" fontId="16" fillId="5" borderId="72" xfId="0" applyFont="1" applyFill="1" applyBorder="1" applyAlignment="1">
      <alignment horizontal="center" vertical="center"/>
    </xf>
    <xf numFmtId="0" fontId="16" fillId="7" borderId="72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16" fillId="8" borderId="3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left" vertical="center"/>
    </xf>
    <xf numFmtId="38" fontId="11" fillId="2" borderId="53" xfId="0" applyNumberFormat="1" applyFont="1" applyFill="1" applyBorder="1" applyAlignment="1">
      <alignment horizontal="center" vertical="center"/>
    </xf>
    <xf numFmtId="38" fontId="5" fillId="2" borderId="61" xfId="2" applyFont="1" applyFill="1" applyBorder="1" applyAlignment="1" applyProtection="1">
      <alignment horizontal="center" vertical="center"/>
      <protection locked="0"/>
    </xf>
    <xf numFmtId="38" fontId="5" fillId="2" borderId="62" xfId="2" applyFont="1" applyFill="1" applyBorder="1" applyAlignment="1" applyProtection="1">
      <alignment horizontal="center" vertical="center"/>
      <protection locked="0"/>
    </xf>
    <xf numFmtId="38" fontId="5" fillId="2" borderId="67" xfId="2" applyFont="1" applyFill="1" applyBorder="1" applyAlignment="1" applyProtection="1">
      <alignment horizontal="center" vertical="center"/>
      <protection locked="0"/>
    </xf>
    <xf numFmtId="38" fontId="5" fillId="2" borderId="63" xfId="2" applyFont="1" applyFill="1" applyBorder="1" applyAlignment="1" applyProtection="1">
      <alignment horizontal="center" vertical="center"/>
      <protection locked="0"/>
    </xf>
    <xf numFmtId="38" fontId="5" fillId="2" borderId="64" xfId="2" applyFont="1" applyFill="1" applyBorder="1" applyAlignment="1" applyProtection="1">
      <alignment horizontal="center" vertical="center"/>
      <protection locked="0"/>
    </xf>
    <xf numFmtId="38" fontId="5" fillId="2" borderId="65" xfId="2" applyFont="1" applyFill="1" applyBorder="1" applyAlignment="1" applyProtection="1">
      <alignment horizontal="center" vertical="center"/>
      <protection locked="0"/>
    </xf>
    <xf numFmtId="0" fontId="16" fillId="6" borderId="38" xfId="0" applyFont="1" applyFill="1" applyBorder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4" borderId="82" xfId="0" applyFont="1" applyFill="1" applyBorder="1" applyAlignment="1">
      <alignment horizontal="center" vertical="center"/>
    </xf>
    <xf numFmtId="38" fontId="18" fillId="4" borderId="56" xfId="0" applyNumberFormat="1" applyFont="1" applyFill="1" applyBorder="1" applyAlignment="1">
      <alignment horizontal="center" vertical="center"/>
    </xf>
    <xf numFmtId="0" fontId="18" fillId="4" borderId="80" xfId="0" applyFont="1" applyFill="1" applyBorder="1" applyAlignment="1">
      <alignment horizontal="center" vertical="center"/>
    </xf>
    <xf numFmtId="38" fontId="18" fillId="4" borderId="81" xfId="0" applyNumberFormat="1" applyFont="1" applyFill="1" applyBorder="1" applyAlignment="1">
      <alignment horizontal="center" vertical="center"/>
    </xf>
    <xf numFmtId="0" fontId="11" fillId="2" borderId="73" xfId="0" applyFont="1" applyFill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3" borderId="87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0" fontId="33" fillId="0" borderId="5" xfId="0" applyFont="1" applyBorder="1" applyAlignment="1">
      <alignment vertical="center" wrapText="1"/>
    </xf>
    <xf numFmtId="0" fontId="12" fillId="0" borderId="41" xfId="0" applyFont="1" applyBorder="1" applyAlignment="1">
      <alignment vertical="center" wrapText="1"/>
    </xf>
    <xf numFmtId="40" fontId="3" fillId="2" borderId="24" xfId="2" applyNumberFormat="1" applyFont="1" applyFill="1" applyBorder="1" applyAlignment="1" applyProtection="1">
      <alignment horizontal="center" vertical="center" shrinkToFit="1"/>
      <protection locked="0"/>
    </xf>
    <xf numFmtId="0" fontId="11" fillId="2" borderId="85" xfId="0" applyFont="1" applyFill="1" applyBorder="1" applyAlignment="1">
      <alignment horizontal="center" vertical="center" wrapText="1"/>
    </xf>
    <xf numFmtId="0" fontId="11" fillId="2" borderId="86" xfId="0" applyFont="1" applyFill="1" applyBorder="1" applyAlignment="1">
      <alignment horizontal="center" vertical="center" wrapText="1"/>
    </xf>
    <xf numFmtId="38" fontId="18" fillId="4" borderId="83" xfId="0" applyNumberFormat="1" applyFont="1" applyFill="1" applyBorder="1" applyAlignment="1">
      <alignment horizontal="center" vertical="center"/>
    </xf>
    <xf numFmtId="38" fontId="18" fillId="4" borderId="84" xfId="0" applyNumberFormat="1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38" fontId="3" fillId="3" borderId="36" xfId="2" applyFont="1" applyFill="1" applyBorder="1" applyAlignment="1" applyProtection="1">
      <alignment horizontal="center" vertical="center"/>
    </xf>
    <xf numFmtId="38" fontId="3" fillId="3" borderId="37" xfId="2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 applyProtection="1">
      <alignment vertical="center" shrinkToFit="1"/>
      <protection locked="0"/>
    </xf>
    <xf numFmtId="0" fontId="0" fillId="0" borderId="14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5" fillId="2" borderId="14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38" fontId="8" fillId="2" borderId="2" xfId="2" applyFont="1" applyFill="1" applyBorder="1" applyAlignment="1" applyProtection="1">
      <alignment horizontal="right" vertical="center"/>
    </xf>
    <xf numFmtId="38" fontId="8" fillId="2" borderId="3" xfId="2" applyFont="1" applyFill="1" applyBorder="1" applyAlignment="1" applyProtection="1">
      <alignment horizontal="right" vertical="center"/>
    </xf>
    <xf numFmtId="38" fontId="8" fillId="2" borderId="22" xfId="2" applyFont="1" applyFill="1" applyBorder="1" applyAlignment="1" applyProtection="1">
      <alignment horizontal="right" vertical="center"/>
    </xf>
    <xf numFmtId="38" fontId="8" fillId="2" borderId="23" xfId="2" applyFont="1" applyFill="1" applyBorder="1" applyAlignment="1" applyProtection="1">
      <alignment horizontal="right" vertical="center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3" fillId="0" borderId="59" xfId="0" applyFont="1" applyBorder="1" applyAlignment="1" applyProtection="1">
      <alignment horizontal="center" vertical="center" shrinkToFit="1"/>
      <protection locked="0"/>
    </xf>
    <xf numFmtId="0" fontId="15" fillId="2" borderId="21" xfId="0" applyFont="1" applyFill="1" applyBorder="1" applyAlignment="1" applyProtection="1">
      <alignment vertical="center" shrinkToFit="1"/>
      <protection locked="0"/>
    </xf>
    <xf numFmtId="0" fontId="0" fillId="0" borderId="21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6" fillId="8" borderId="47" xfId="0" applyFont="1" applyFill="1" applyBorder="1" applyAlignment="1">
      <alignment horizontal="center" vertical="center"/>
    </xf>
    <xf numFmtId="0" fontId="6" fillId="8" borderId="29" xfId="0" applyFont="1" applyFill="1" applyBorder="1" applyAlignment="1">
      <alignment horizontal="center" vertical="center"/>
    </xf>
    <xf numFmtId="0" fontId="6" fillId="7" borderId="47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8" fontId="4" fillId="4" borderId="76" xfId="2" applyFont="1" applyFill="1" applyBorder="1" applyAlignment="1" applyProtection="1">
      <alignment horizontal="center" vertical="center"/>
    </xf>
    <xf numFmtId="38" fontId="4" fillId="4" borderId="8" xfId="2" applyFont="1" applyFill="1" applyBorder="1" applyAlignment="1" applyProtection="1">
      <alignment horizontal="center" vertical="center"/>
    </xf>
    <xf numFmtId="38" fontId="11" fillId="8" borderId="57" xfId="0" applyNumberFormat="1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38" fontId="11" fillId="6" borderId="75" xfId="0" applyNumberFormat="1" applyFont="1" applyFill="1" applyBorder="1" applyAlignment="1">
      <alignment horizontal="center" vertical="center"/>
    </xf>
    <xf numFmtId="38" fontId="11" fillId="6" borderId="79" xfId="0" applyNumberFormat="1" applyFont="1" applyFill="1" applyBorder="1" applyAlignment="1">
      <alignment horizontal="center" vertical="center"/>
    </xf>
    <xf numFmtId="38" fontId="11" fillId="7" borderId="74" xfId="0" applyNumberFormat="1" applyFont="1" applyFill="1" applyBorder="1" applyAlignment="1">
      <alignment horizontal="center" vertical="center"/>
    </xf>
    <xf numFmtId="38" fontId="11" fillId="7" borderId="78" xfId="0" applyNumberFormat="1" applyFont="1" applyFill="1" applyBorder="1" applyAlignment="1">
      <alignment horizontal="center" vertical="center"/>
    </xf>
    <xf numFmtId="38" fontId="11" fillId="8" borderId="77" xfId="0" applyNumberFormat="1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6" fillId="8" borderId="60" xfId="0" applyFont="1" applyFill="1" applyBorder="1" applyAlignment="1">
      <alignment horizontal="center" vertical="center"/>
    </xf>
    <xf numFmtId="38" fontId="11" fillId="5" borderId="74" xfId="0" applyNumberFormat="1" applyFont="1" applyFill="1" applyBorder="1" applyAlignment="1">
      <alignment horizontal="center" vertical="center"/>
    </xf>
    <xf numFmtId="38" fontId="11" fillId="5" borderId="78" xfId="0" applyNumberFormat="1" applyFont="1" applyFill="1" applyBorder="1" applyAlignment="1">
      <alignment horizontal="center" vertical="center"/>
    </xf>
    <xf numFmtId="38" fontId="18" fillId="4" borderId="54" xfId="0" applyNumberFormat="1" applyFont="1" applyFill="1" applyBorder="1" applyAlignment="1">
      <alignment horizontal="center" vertical="center"/>
    </xf>
    <xf numFmtId="38" fontId="18" fillId="4" borderId="55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12" fillId="2" borderId="70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</cellXfs>
  <cellStyles count="6">
    <cellStyle name="ハイパーリンク" xfId="5" builtinId="8"/>
    <cellStyle name="桁区切り" xfId="2" builtinId="6"/>
    <cellStyle name="桁区切り 2" xfId="4" xr:uid="{C10A1123-B7C7-437C-93A1-8585F2440BCB}"/>
    <cellStyle name="標準" xfId="0" builtinId="0"/>
    <cellStyle name="標準 2" xfId="1" xr:uid="{C4240BA2-9389-4092-A76F-C94FDA23A56C}"/>
    <cellStyle name="標準 3" xfId="3" xr:uid="{26C6A221-1CC1-4690-8E36-4E6B19EB0ABE}"/>
  </cellStyles>
  <dxfs count="8"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DD7E8"/>
      <color rgb="FFEFF0BA"/>
      <color rgb="FFF2D1B8"/>
      <color rgb="FFFF9999"/>
      <color rgb="FFFFCCCC"/>
      <color rgb="FFFDDBEA"/>
      <color rgb="FFEC8A14"/>
      <color rgb="FFFBB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noThreeD="1"/>
</file>

<file path=xl/ctrlProps/ctrlProp2.xml><?xml version="1.0" encoding="utf-8"?>
<formControlPr xmlns="http://schemas.microsoft.com/office/spreadsheetml/2009/9/main" objectType="Radio" checked="Checked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</xdr:row>
          <xdr:rowOff>22860</xdr:rowOff>
        </xdr:from>
        <xdr:to>
          <xdr:col>5</xdr:col>
          <xdr:colOff>121920</xdr:colOff>
          <xdr:row>10</xdr:row>
          <xdr:rowOff>53340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</xdr:colOff>
          <xdr:row>0</xdr:row>
          <xdr:rowOff>312420</xdr:rowOff>
        </xdr:from>
        <xdr:to>
          <xdr:col>10</xdr:col>
          <xdr:colOff>135255</xdr:colOff>
          <xdr:row>2</xdr:row>
          <xdr:rowOff>20955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バーツプロダクション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0</xdr:col>
      <xdr:colOff>110153</xdr:colOff>
      <xdr:row>0</xdr:row>
      <xdr:rowOff>46728</xdr:rowOff>
    </xdr:from>
    <xdr:to>
      <xdr:col>2</xdr:col>
      <xdr:colOff>455183</xdr:colOff>
      <xdr:row>1</xdr:row>
      <xdr:rowOff>264593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53" y="46728"/>
          <a:ext cx="2451736" cy="565247"/>
        </a:xfrm>
        <a:prstGeom prst="rect">
          <a:avLst/>
        </a:prstGeom>
      </xdr:spPr>
    </xdr:pic>
    <xdr:clientData/>
  </xdr:twoCellAnchor>
  <xdr:oneCellAnchor>
    <xdr:from>
      <xdr:col>3</xdr:col>
      <xdr:colOff>48592</xdr:colOff>
      <xdr:row>43</xdr:row>
      <xdr:rowOff>95485</xdr:rowOff>
    </xdr:from>
    <xdr:ext cx="2585277" cy="112627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740440" y="13306246"/>
          <a:ext cx="2585277" cy="1126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spcCol="108000" rtlCol="0" anchor="t">
          <a:spAutoFit/>
        </a:bodyPr>
        <a:lstStyle/>
        <a:p>
          <a:r>
            <a:rPr kumimoji="1" lang="en-US" altLang="ja-JP" sz="1050"/>
            <a:t>※A4</a:t>
          </a:r>
          <a:r>
            <a:rPr kumimoji="1" lang="ja-JP" altLang="en-US" sz="1050"/>
            <a:t>以内に折加工お願いします</a:t>
          </a:r>
          <a:endParaRPr kumimoji="1" lang="en-US" altLang="ja-JP" sz="1050"/>
        </a:p>
        <a:p>
          <a:r>
            <a:rPr kumimoji="1" lang="en-US" altLang="ja-JP" sz="1050"/>
            <a:t>※1,000</a:t>
          </a:r>
          <a:r>
            <a:rPr kumimoji="1" lang="ja-JP" altLang="en-US" sz="1050"/>
            <a:t>枚未満のご発注は管理費</a:t>
          </a:r>
          <a:r>
            <a:rPr kumimoji="1" lang="en-US" altLang="ja-JP" sz="1050"/>
            <a:t>2,200</a:t>
          </a:r>
          <a:r>
            <a:rPr kumimoji="1" lang="ja-JP" altLang="en-US" sz="1050"/>
            <a:t>円を別途いただきます</a:t>
          </a:r>
          <a:endParaRPr kumimoji="1" lang="en-US" altLang="ja-JP" sz="1050"/>
        </a:p>
        <a:p>
          <a:r>
            <a:rPr kumimoji="1" lang="en-US" altLang="ja-JP" sz="1050"/>
            <a:t>※A4</a:t>
          </a:r>
          <a:r>
            <a:rPr kumimoji="1" lang="ja-JP" altLang="en-US" sz="1050"/>
            <a:t>より小さいサイズ、厚紙は別途お見積りいたします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48</xdr:row>
          <xdr:rowOff>365760</xdr:rowOff>
        </xdr:from>
        <xdr:to>
          <xdr:col>10</xdr:col>
          <xdr:colOff>171450</xdr:colOff>
          <xdr:row>50</xdr:row>
          <xdr:rowOff>15240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バーツプロダクション</a:t>
              </a:r>
            </a:p>
          </xdr:txBody>
        </xdr:sp>
        <xdr:clientData fLocksWithSheet="0"/>
      </xdr:twoCellAnchor>
    </mc:Choice>
    <mc:Fallback/>
  </mc:AlternateContent>
  <xdr:oneCellAnchor>
    <xdr:from>
      <xdr:col>0</xdr:col>
      <xdr:colOff>110153</xdr:colOff>
      <xdr:row>48</xdr:row>
      <xdr:rowOff>46728</xdr:rowOff>
    </xdr:from>
    <xdr:ext cx="2453641" cy="56334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8" y="48633"/>
          <a:ext cx="2453641" cy="563342"/>
        </a:xfrm>
        <a:prstGeom prst="rect">
          <a:avLst/>
        </a:prstGeom>
      </xdr:spPr>
    </xdr:pic>
    <xdr:clientData/>
  </xdr:oneCellAnchor>
  <xdr:oneCellAnchor>
    <xdr:from>
      <xdr:col>0</xdr:col>
      <xdr:colOff>58117</xdr:colOff>
      <xdr:row>94</xdr:row>
      <xdr:rowOff>57882</xdr:rowOff>
    </xdr:from>
    <xdr:ext cx="3888215" cy="67576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8117" y="28715708"/>
          <a:ext cx="3888215" cy="6757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spcCol="108000" rtlCol="0" anchor="t">
          <a:spAutoFit/>
        </a:bodyPr>
        <a:lstStyle/>
        <a:p>
          <a:r>
            <a:rPr kumimoji="1" lang="en-US" altLang="ja-JP" sz="1050"/>
            <a:t>※A4</a:t>
          </a:r>
          <a:r>
            <a:rPr kumimoji="1" lang="ja-JP" altLang="en-US" sz="1050"/>
            <a:t>以内に折加工お願いします</a:t>
          </a:r>
          <a:endParaRPr kumimoji="1" lang="en-US" altLang="ja-JP" sz="1050"/>
        </a:p>
        <a:p>
          <a:r>
            <a:rPr kumimoji="1" lang="en-US" altLang="ja-JP" sz="1050"/>
            <a:t>※1,000</a:t>
          </a:r>
          <a:r>
            <a:rPr kumimoji="1" lang="ja-JP" altLang="en-US" sz="1050"/>
            <a:t>枚未満のご発注は管理費</a:t>
          </a:r>
          <a:r>
            <a:rPr kumimoji="1" lang="en-US" altLang="ja-JP" sz="1050"/>
            <a:t>2,200</a:t>
          </a:r>
          <a:r>
            <a:rPr kumimoji="1" lang="ja-JP" altLang="en-US" sz="1050"/>
            <a:t>円を別途いただきます</a:t>
          </a:r>
          <a:endParaRPr kumimoji="1" lang="en-US" altLang="ja-JP" sz="1050"/>
        </a:p>
        <a:p>
          <a:r>
            <a:rPr kumimoji="1" lang="en-US" altLang="ja-JP" sz="1050"/>
            <a:t>※A4</a:t>
          </a:r>
          <a:r>
            <a:rPr kumimoji="1" lang="ja-JP" altLang="en-US" sz="1050"/>
            <a:t>より小さいサイズ、厚紙は別途お見積りいたします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5B0D-6164-45FF-9770-6C42B59C75FA}">
  <dimension ref="A1:I62"/>
  <sheetViews>
    <sheetView showGridLines="0" zoomScaleNormal="100" workbookViewId="0">
      <selection activeCell="A61" sqref="A61"/>
    </sheetView>
  </sheetViews>
  <sheetFormatPr defaultRowHeight="18" x14ac:dyDescent="0.45"/>
  <sheetData>
    <row r="1" spans="1:9" ht="26.4" x14ac:dyDescent="0.45">
      <c r="A1" s="61"/>
    </row>
    <row r="2" spans="1:9" ht="22.2" x14ac:dyDescent="0.45">
      <c r="A2" s="62" t="s">
        <v>15</v>
      </c>
    </row>
    <row r="3" spans="1:9" x14ac:dyDescent="0.45">
      <c r="A3" s="63" t="s">
        <v>18</v>
      </c>
      <c r="I3" s="64"/>
    </row>
    <row r="4" spans="1:9" x14ac:dyDescent="0.45">
      <c r="A4" s="65" t="s">
        <v>19</v>
      </c>
      <c r="I4" s="64"/>
    </row>
    <row r="5" spans="1:9" x14ac:dyDescent="0.45">
      <c r="A5" t="s">
        <v>20</v>
      </c>
    </row>
    <row r="8" spans="1:9" x14ac:dyDescent="0.45">
      <c r="A8" s="200" t="s">
        <v>21</v>
      </c>
      <c r="B8" s="200"/>
      <c r="C8" s="200"/>
      <c r="D8" s="200"/>
      <c r="E8" s="200"/>
      <c r="F8" s="200"/>
      <c r="G8" s="200"/>
    </row>
    <row r="9" spans="1:9" x14ac:dyDescent="0.45">
      <c r="A9" s="66" t="s">
        <v>16</v>
      </c>
    </row>
    <row r="10" spans="1:9" x14ac:dyDescent="0.45">
      <c r="A10" s="67" t="s">
        <v>22</v>
      </c>
    </row>
    <row r="14" spans="1:9" ht="22.2" x14ac:dyDescent="0.45">
      <c r="A14" s="62" t="s">
        <v>17</v>
      </c>
      <c r="I14" s="64"/>
    </row>
    <row r="15" spans="1:9" ht="22.2" x14ac:dyDescent="0.45">
      <c r="A15" s="62"/>
      <c r="I15" s="64"/>
    </row>
    <row r="60" spans="1:1" x14ac:dyDescent="0.45">
      <c r="A60" t="s">
        <v>31</v>
      </c>
    </row>
    <row r="61" spans="1:1" x14ac:dyDescent="0.45">
      <c r="A61" t="s">
        <v>236</v>
      </c>
    </row>
    <row r="62" spans="1:1" x14ac:dyDescent="0.45">
      <c r="A62" t="s">
        <v>237</v>
      </c>
    </row>
  </sheetData>
  <mergeCells count="1">
    <mergeCell ref="A8:G8"/>
  </mergeCells>
  <phoneticPr fontId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パッケージャー シェル オブジェクト" dvAspect="DVASPECT_ICON" shapeId="3075" r:id="rId4">
          <objectPr defaultSize="0" autoPict="0" r:id="rId5">
            <anchor moveWithCells="1">
              <from>
                <xdr:col>2</xdr:col>
                <xdr:colOff>548640</xdr:colOff>
                <xdr:row>8</xdr:row>
                <xdr:rowOff>22860</xdr:rowOff>
              </from>
              <to>
                <xdr:col>5</xdr:col>
                <xdr:colOff>121920</xdr:colOff>
                <xdr:row>10</xdr:row>
                <xdr:rowOff>53340</xdr:rowOff>
              </to>
            </anchor>
          </objectPr>
        </oleObject>
      </mc:Choice>
      <mc:Fallback>
        <oleObject progId="パッケージャー シェル オブジェクト" dvAspect="DVASPECT_ICON" shapeId="307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E6F2-3C8A-48B4-A64E-84CA24056848}">
  <dimension ref="A1:R97"/>
  <sheetViews>
    <sheetView tabSelected="1" zoomScaleNormal="100" zoomScaleSheetLayoutView="115" workbookViewId="0">
      <selection activeCell="B4" sqref="B4:D4"/>
    </sheetView>
  </sheetViews>
  <sheetFormatPr defaultRowHeight="12.6" x14ac:dyDescent="0.45"/>
  <cols>
    <col min="1" max="1" width="8.69921875" style="1" customWidth="1"/>
    <col min="2" max="2" width="18.69921875" style="1" customWidth="1"/>
    <col min="3" max="4" width="7.69921875" style="49" customWidth="1"/>
    <col min="5" max="5" width="8.69921875" style="1" customWidth="1"/>
    <col min="6" max="6" width="18.69921875" style="1" customWidth="1"/>
    <col min="7" max="8" width="7.69921875" style="49" customWidth="1"/>
    <col min="9" max="9" width="8.69921875" style="1" customWidth="1"/>
    <col min="10" max="10" width="18.69921875" style="1" customWidth="1"/>
    <col min="11" max="12" width="7.69921875" style="49" customWidth="1"/>
    <col min="13" max="21" width="8.796875" style="1"/>
    <col min="22" max="22" width="8.69921875" style="1" customWidth="1"/>
    <col min="23" max="16384" width="8.796875" style="1"/>
  </cols>
  <sheetData>
    <row r="1" spans="1:13" ht="27" customHeight="1" thickBot="1" x14ac:dyDescent="0.5">
      <c r="A1" s="8"/>
      <c r="B1" s="9"/>
      <c r="C1" s="10"/>
      <c r="D1" s="11"/>
      <c r="E1" s="9"/>
      <c r="F1" s="9"/>
      <c r="G1" s="11"/>
      <c r="H1" s="11"/>
      <c r="I1" s="183" t="s">
        <v>238</v>
      </c>
      <c r="J1" s="183"/>
      <c r="K1" s="183"/>
      <c r="L1" s="183"/>
      <c r="M1" s="3">
        <v>2</v>
      </c>
    </row>
    <row r="2" spans="1:13" ht="25.05" customHeight="1" thickTop="1" thickBot="1" x14ac:dyDescent="0.5">
      <c r="A2" s="8"/>
      <c r="B2" s="12"/>
      <c r="C2" s="13"/>
      <c r="D2" s="57" t="s">
        <v>0</v>
      </c>
      <c r="E2" s="14"/>
      <c r="F2" s="15"/>
      <c r="G2" s="16"/>
      <c r="H2" s="17"/>
      <c r="I2" s="72" t="s">
        <v>12</v>
      </c>
      <c r="J2" s="73"/>
      <c r="K2" s="73"/>
      <c r="L2" s="74"/>
    </row>
    <row r="3" spans="1:13" ht="18" customHeight="1" thickTop="1" x14ac:dyDescent="0.45">
      <c r="A3" s="155" t="s">
        <v>10</v>
      </c>
      <c r="B3" s="156"/>
      <c r="C3" s="156"/>
      <c r="D3" s="157"/>
      <c r="E3" s="156" t="s">
        <v>11</v>
      </c>
      <c r="F3" s="157"/>
      <c r="G3" s="158" t="s">
        <v>1</v>
      </c>
      <c r="H3" s="159"/>
      <c r="I3" s="18" t="s">
        <v>2</v>
      </c>
      <c r="J3" s="81"/>
      <c r="K3" s="82" t="s">
        <v>9</v>
      </c>
      <c r="L3" s="6"/>
    </row>
    <row r="4" spans="1:13" ht="18" customHeight="1" x14ac:dyDescent="0.45">
      <c r="A4" s="79" t="s">
        <v>26</v>
      </c>
      <c r="B4" s="160"/>
      <c r="C4" s="161"/>
      <c r="D4" s="162"/>
      <c r="E4" s="163" t="s">
        <v>23</v>
      </c>
      <c r="F4" s="164"/>
      <c r="G4" s="167">
        <f>$G$40</f>
        <v>0</v>
      </c>
      <c r="H4" s="168"/>
      <c r="I4" s="19" t="s">
        <v>28</v>
      </c>
      <c r="J4" s="171"/>
      <c r="K4" s="172"/>
      <c r="L4" s="173"/>
    </row>
    <row r="5" spans="1:13" ht="18" customHeight="1" thickBot="1" x14ac:dyDescent="0.5">
      <c r="A5" s="80" t="s">
        <v>27</v>
      </c>
      <c r="B5" s="174"/>
      <c r="C5" s="175"/>
      <c r="D5" s="176"/>
      <c r="E5" s="165"/>
      <c r="F5" s="166"/>
      <c r="G5" s="169"/>
      <c r="H5" s="170"/>
      <c r="I5" s="20" t="s">
        <v>8</v>
      </c>
      <c r="J5" s="59"/>
      <c r="K5" s="58" t="s">
        <v>6</v>
      </c>
      <c r="L5" s="7"/>
    </row>
    <row r="6" spans="1:13" ht="18" customHeight="1" thickTop="1" thickBot="1" x14ac:dyDescent="0.5">
      <c r="A6" s="21" t="s">
        <v>7</v>
      </c>
      <c r="B6" s="22"/>
      <c r="C6" s="23"/>
      <c r="D6" s="24"/>
      <c r="E6" s="25"/>
      <c r="F6" s="25"/>
      <c r="G6" s="26"/>
      <c r="H6" s="27"/>
      <c r="I6" s="28" t="s">
        <v>29</v>
      </c>
      <c r="J6" s="60"/>
      <c r="K6" s="83" t="s">
        <v>30</v>
      </c>
      <c r="L6" s="146"/>
    </row>
    <row r="7" spans="1:13" ht="22.05" customHeight="1" thickTop="1" thickBot="1" x14ac:dyDescent="0.5">
      <c r="A7" s="4" t="s">
        <v>32</v>
      </c>
      <c r="B7" s="29"/>
      <c r="C7" s="30"/>
      <c r="D7" s="31"/>
      <c r="E7" s="4" t="s">
        <v>130</v>
      </c>
      <c r="F7" s="29"/>
      <c r="G7" s="32"/>
      <c r="H7" s="33"/>
      <c r="I7" s="34" t="s">
        <v>109</v>
      </c>
      <c r="J7" s="29"/>
      <c r="K7" s="30"/>
      <c r="L7" s="31"/>
    </row>
    <row r="8" spans="1:13" s="2" customFormat="1" ht="22.05" customHeight="1" x14ac:dyDescent="0.45">
      <c r="A8" s="35" t="s">
        <v>5</v>
      </c>
      <c r="B8" s="36" t="s">
        <v>3</v>
      </c>
      <c r="C8" s="37" t="s">
        <v>4</v>
      </c>
      <c r="D8" s="38" t="s">
        <v>1</v>
      </c>
      <c r="E8" s="35" t="s">
        <v>5</v>
      </c>
      <c r="F8" s="36" t="s">
        <v>3</v>
      </c>
      <c r="G8" s="37" t="s">
        <v>4</v>
      </c>
      <c r="H8" s="91" t="s">
        <v>1</v>
      </c>
      <c r="I8" s="35" t="s">
        <v>5</v>
      </c>
      <c r="J8" s="36" t="s">
        <v>3</v>
      </c>
      <c r="K8" s="37" t="s">
        <v>4</v>
      </c>
      <c r="L8" s="38" t="s">
        <v>1</v>
      </c>
    </row>
    <row r="9" spans="1:13" ht="25.05" customHeight="1" x14ac:dyDescent="0.45">
      <c r="A9" s="97" t="s">
        <v>33</v>
      </c>
      <c r="B9" s="39" t="s">
        <v>361</v>
      </c>
      <c r="C9" s="40">
        <v>280</v>
      </c>
      <c r="D9" s="124"/>
      <c r="E9" s="97" t="s">
        <v>87</v>
      </c>
      <c r="F9" s="39" t="s">
        <v>343</v>
      </c>
      <c r="G9" s="40">
        <v>1250</v>
      </c>
      <c r="H9" s="128"/>
      <c r="I9" s="98" t="s">
        <v>112</v>
      </c>
      <c r="J9" s="70" t="s">
        <v>325</v>
      </c>
      <c r="K9" s="42">
        <v>490</v>
      </c>
      <c r="L9" s="124"/>
    </row>
    <row r="10" spans="1:13" ht="25.05" customHeight="1" x14ac:dyDescent="0.45">
      <c r="A10" s="98" t="s">
        <v>34</v>
      </c>
      <c r="B10" s="43" t="s">
        <v>35</v>
      </c>
      <c r="C10" s="44">
        <v>1145</v>
      </c>
      <c r="D10" s="125"/>
      <c r="E10" s="98" t="s">
        <v>88</v>
      </c>
      <c r="F10" s="43" t="s">
        <v>344</v>
      </c>
      <c r="G10" s="44">
        <v>430</v>
      </c>
      <c r="H10" s="129"/>
      <c r="I10" s="98" t="s">
        <v>113</v>
      </c>
      <c r="J10" s="5" t="s">
        <v>111</v>
      </c>
      <c r="K10" s="41">
        <v>460</v>
      </c>
      <c r="L10" s="125"/>
    </row>
    <row r="11" spans="1:13" ht="25.05" customHeight="1" x14ac:dyDescent="0.45">
      <c r="A11" s="98" t="s">
        <v>36</v>
      </c>
      <c r="B11" s="43" t="s">
        <v>362</v>
      </c>
      <c r="C11" s="44">
        <v>340</v>
      </c>
      <c r="D11" s="125"/>
      <c r="E11" s="98" t="s">
        <v>89</v>
      </c>
      <c r="F11" s="43" t="s">
        <v>345</v>
      </c>
      <c r="G11" s="44">
        <v>680</v>
      </c>
      <c r="H11" s="129"/>
      <c r="I11" s="98" t="s">
        <v>223</v>
      </c>
      <c r="J11" s="5" t="s">
        <v>326</v>
      </c>
      <c r="K11" s="41">
        <v>320</v>
      </c>
      <c r="L11" s="125"/>
    </row>
    <row r="12" spans="1:13" ht="25.05" customHeight="1" x14ac:dyDescent="0.45">
      <c r="A12" s="98" t="s">
        <v>37</v>
      </c>
      <c r="B12" s="43" t="s">
        <v>363</v>
      </c>
      <c r="C12" s="44">
        <v>1020</v>
      </c>
      <c r="D12" s="125"/>
      <c r="E12" s="98" t="s">
        <v>90</v>
      </c>
      <c r="F12" s="43" t="s">
        <v>346</v>
      </c>
      <c r="G12" s="44">
        <v>1780</v>
      </c>
      <c r="H12" s="129"/>
      <c r="I12" s="98" t="s">
        <v>114</v>
      </c>
      <c r="J12" s="5" t="s">
        <v>327</v>
      </c>
      <c r="K12" s="41">
        <v>210</v>
      </c>
      <c r="L12" s="125"/>
    </row>
    <row r="13" spans="1:13" ht="25.05" customHeight="1" x14ac:dyDescent="0.45">
      <c r="A13" s="98" t="s">
        <v>38</v>
      </c>
      <c r="B13" s="43" t="s">
        <v>39</v>
      </c>
      <c r="C13" s="44">
        <v>1050</v>
      </c>
      <c r="D13" s="125"/>
      <c r="E13" s="98" t="s">
        <v>91</v>
      </c>
      <c r="F13" s="43" t="s">
        <v>92</v>
      </c>
      <c r="G13" s="44">
        <v>1165</v>
      </c>
      <c r="H13" s="129"/>
      <c r="I13" s="98" t="s">
        <v>115</v>
      </c>
      <c r="J13" s="5" t="s">
        <v>328</v>
      </c>
      <c r="K13" s="41">
        <v>330</v>
      </c>
      <c r="L13" s="125"/>
    </row>
    <row r="14" spans="1:13" ht="25.05" customHeight="1" x14ac:dyDescent="0.45">
      <c r="A14" s="98" t="s">
        <v>40</v>
      </c>
      <c r="B14" s="43" t="s">
        <v>41</v>
      </c>
      <c r="C14" s="44">
        <v>1040</v>
      </c>
      <c r="D14" s="125"/>
      <c r="E14" s="98" t="s">
        <v>94</v>
      </c>
      <c r="F14" s="43" t="s">
        <v>347</v>
      </c>
      <c r="G14" s="44">
        <v>310</v>
      </c>
      <c r="H14" s="129"/>
      <c r="I14" s="98" t="s">
        <v>116</v>
      </c>
      <c r="J14" s="5" t="s">
        <v>329</v>
      </c>
      <c r="K14" s="41">
        <v>100</v>
      </c>
      <c r="L14" s="125"/>
    </row>
    <row r="15" spans="1:13" ht="25.05" customHeight="1" x14ac:dyDescent="0.45">
      <c r="A15" s="98" t="s">
        <v>42</v>
      </c>
      <c r="B15" s="43" t="s">
        <v>364</v>
      </c>
      <c r="C15" s="44">
        <v>500</v>
      </c>
      <c r="D15" s="125"/>
      <c r="E15" s="98" t="s">
        <v>95</v>
      </c>
      <c r="F15" s="43" t="s">
        <v>348</v>
      </c>
      <c r="G15" s="44">
        <v>80</v>
      </c>
      <c r="H15" s="129"/>
      <c r="I15" s="98" t="s">
        <v>117</v>
      </c>
      <c r="J15" s="5" t="s">
        <v>330</v>
      </c>
      <c r="K15" s="41">
        <v>710</v>
      </c>
      <c r="L15" s="125"/>
    </row>
    <row r="16" spans="1:13" ht="25.05" customHeight="1" x14ac:dyDescent="0.45">
      <c r="A16" s="98" t="s">
        <v>43</v>
      </c>
      <c r="B16" s="43" t="s">
        <v>365</v>
      </c>
      <c r="C16" s="44">
        <v>840</v>
      </c>
      <c r="D16" s="125"/>
      <c r="E16" s="98" t="s">
        <v>96</v>
      </c>
      <c r="F16" s="43" t="s">
        <v>349</v>
      </c>
      <c r="G16" s="44">
        <v>820</v>
      </c>
      <c r="H16" s="129"/>
      <c r="I16" s="98" t="s">
        <v>118</v>
      </c>
      <c r="J16" s="5" t="s">
        <v>331</v>
      </c>
      <c r="K16" s="41">
        <v>170</v>
      </c>
      <c r="L16" s="125"/>
    </row>
    <row r="17" spans="1:14" ht="25.05" customHeight="1" x14ac:dyDescent="0.45">
      <c r="A17" s="99" t="s">
        <v>44</v>
      </c>
      <c r="B17" s="47" t="s">
        <v>366</v>
      </c>
      <c r="C17" s="48">
        <v>1000</v>
      </c>
      <c r="D17" s="125"/>
      <c r="E17" s="98" t="s">
        <v>97</v>
      </c>
      <c r="F17" s="47" t="s">
        <v>350</v>
      </c>
      <c r="G17" s="48">
        <v>250</v>
      </c>
      <c r="H17" s="129"/>
      <c r="I17" s="98" t="s">
        <v>119</v>
      </c>
      <c r="J17" s="5" t="s">
        <v>332</v>
      </c>
      <c r="K17" s="41">
        <v>320</v>
      </c>
      <c r="L17" s="125"/>
    </row>
    <row r="18" spans="1:14" ht="25.05" customHeight="1" x14ac:dyDescent="0.45">
      <c r="A18" s="98" t="s">
        <v>45</v>
      </c>
      <c r="B18" s="43" t="s">
        <v>367</v>
      </c>
      <c r="C18" s="44">
        <v>785</v>
      </c>
      <c r="D18" s="125"/>
      <c r="E18" s="98" t="s">
        <v>98</v>
      </c>
      <c r="F18" s="43" t="s">
        <v>351</v>
      </c>
      <c r="G18" s="44">
        <v>380</v>
      </c>
      <c r="H18" s="129"/>
      <c r="I18" s="98" t="s">
        <v>120</v>
      </c>
      <c r="J18" s="5" t="s">
        <v>333</v>
      </c>
      <c r="K18" s="41">
        <v>250</v>
      </c>
      <c r="L18" s="125"/>
    </row>
    <row r="19" spans="1:14" ht="25.05" customHeight="1" x14ac:dyDescent="0.45">
      <c r="A19" s="98" t="s">
        <v>46</v>
      </c>
      <c r="B19" s="50" t="s">
        <v>368</v>
      </c>
      <c r="C19" s="51">
        <v>775</v>
      </c>
      <c r="D19" s="125"/>
      <c r="E19" s="98" t="s">
        <v>99</v>
      </c>
      <c r="F19" s="50" t="s">
        <v>352</v>
      </c>
      <c r="G19" s="51">
        <v>1080</v>
      </c>
      <c r="H19" s="129"/>
      <c r="I19" s="98" t="s">
        <v>121</v>
      </c>
      <c r="J19" s="5" t="s">
        <v>334</v>
      </c>
      <c r="K19" s="41">
        <v>180</v>
      </c>
      <c r="L19" s="125"/>
    </row>
    <row r="20" spans="1:14" ht="25.05" customHeight="1" x14ac:dyDescent="0.45">
      <c r="A20" s="98" t="s">
        <v>47</v>
      </c>
      <c r="B20" s="50" t="s">
        <v>369</v>
      </c>
      <c r="C20" s="44">
        <v>840</v>
      </c>
      <c r="D20" s="125"/>
      <c r="E20" s="98" t="s">
        <v>100</v>
      </c>
      <c r="F20" s="50" t="s">
        <v>353</v>
      </c>
      <c r="G20" s="44">
        <v>200</v>
      </c>
      <c r="H20" s="129"/>
      <c r="I20" s="98" t="s">
        <v>122</v>
      </c>
      <c r="J20" s="5" t="s">
        <v>335</v>
      </c>
      <c r="K20" s="41">
        <v>180</v>
      </c>
      <c r="L20" s="125"/>
    </row>
    <row r="21" spans="1:14" ht="25.05" customHeight="1" x14ac:dyDescent="0.45">
      <c r="A21" s="98" t="s">
        <v>48</v>
      </c>
      <c r="B21" s="50" t="s">
        <v>49</v>
      </c>
      <c r="C21" s="44">
        <v>135</v>
      </c>
      <c r="D21" s="125"/>
      <c r="E21" s="98" t="s">
        <v>101</v>
      </c>
      <c r="F21" s="50" t="s">
        <v>354</v>
      </c>
      <c r="G21" s="44">
        <v>1300</v>
      </c>
      <c r="H21" s="129"/>
      <c r="I21" s="98" t="s">
        <v>123</v>
      </c>
      <c r="J21" s="5" t="s">
        <v>336</v>
      </c>
      <c r="K21" s="41">
        <v>1300</v>
      </c>
      <c r="L21" s="125"/>
    </row>
    <row r="22" spans="1:14" ht="25.05" customHeight="1" x14ac:dyDescent="0.45">
      <c r="A22" s="98" t="s">
        <v>50</v>
      </c>
      <c r="B22" s="50" t="s">
        <v>51</v>
      </c>
      <c r="C22" s="44">
        <v>440</v>
      </c>
      <c r="D22" s="125"/>
      <c r="E22" s="98" t="s">
        <v>102</v>
      </c>
      <c r="F22" s="50" t="s">
        <v>355</v>
      </c>
      <c r="G22" s="51">
        <v>960</v>
      </c>
      <c r="H22" s="129"/>
      <c r="I22" s="98" t="s">
        <v>124</v>
      </c>
      <c r="J22" s="5" t="s">
        <v>337</v>
      </c>
      <c r="K22" s="41">
        <v>530</v>
      </c>
      <c r="L22" s="125"/>
    </row>
    <row r="23" spans="1:14" ht="25.05" customHeight="1" x14ac:dyDescent="0.45">
      <c r="A23" s="98" t="s">
        <v>52</v>
      </c>
      <c r="B23" s="43" t="s">
        <v>370</v>
      </c>
      <c r="C23" s="44">
        <v>1125</v>
      </c>
      <c r="D23" s="125"/>
      <c r="E23" s="98" t="s">
        <v>103</v>
      </c>
      <c r="F23" s="50" t="s">
        <v>356</v>
      </c>
      <c r="G23" s="44">
        <v>1440</v>
      </c>
      <c r="H23" s="129"/>
      <c r="I23" s="98" t="s">
        <v>125</v>
      </c>
      <c r="J23" s="5" t="s">
        <v>338</v>
      </c>
      <c r="K23" s="41">
        <v>300</v>
      </c>
      <c r="L23" s="125"/>
    </row>
    <row r="24" spans="1:14" ht="25.05" customHeight="1" x14ac:dyDescent="0.45">
      <c r="A24" s="99" t="s">
        <v>53</v>
      </c>
      <c r="B24" s="47" t="s">
        <v>54</v>
      </c>
      <c r="C24" s="48">
        <v>250</v>
      </c>
      <c r="D24" s="125"/>
      <c r="E24" s="98" t="s">
        <v>104</v>
      </c>
      <c r="F24" s="50" t="s">
        <v>357</v>
      </c>
      <c r="G24" s="44">
        <v>400</v>
      </c>
      <c r="H24" s="129"/>
      <c r="I24" s="98" t="s">
        <v>126</v>
      </c>
      <c r="J24" s="5" t="s">
        <v>339</v>
      </c>
      <c r="K24" s="41">
        <v>390</v>
      </c>
      <c r="L24" s="125"/>
    </row>
    <row r="25" spans="1:14" ht="25.05" customHeight="1" x14ac:dyDescent="0.45">
      <c r="A25" s="98" t="s">
        <v>55</v>
      </c>
      <c r="B25" s="43" t="s">
        <v>56</v>
      </c>
      <c r="C25" s="44">
        <v>290</v>
      </c>
      <c r="D25" s="125"/>
      <c r="E25" s="98" t="s">
        <v>105</v>
      </c>
      <c r="F25" s="50" t="s">
        <v>358</v>
      </c>
      <c r="G25" s="51">
        <v>50</v>
      </c>
      <c r="H25" s="129"/>
      <c r="I25" s="98" t="s">
        <v>127</v>
      </c>
      <c r="J25" s="5" t="s">
        <v>340</v>
      </c>
      <c r="K25" s="41">
        <v>340</v>
      </c>
      <c r="L25" s="125"/>
    </row>
    <row r="26" spans="1:14" ht="25.05" customHeight="1" x14ac:dyDescent="0.45">
      <c r="A26" s="98" t="s">
        <v>57</v>
      </c>
      <c r="B26" s="50" t="s">
        <v>58</v>
      </c>
      <c r="C26" s="51">
        <v>505</v>
      </c>
      <c r="D26" s="125"/>
      <c r="E26" s="98" t="s">
        <v>106</v>
      </c>
      <c r="F26" s="50" t="s">
        <v>359</v>
      </c>
      <c r="G26" s="44">
        <v>670</v>
      </c>
      <c r="H26" s="129"/>
      <c r="I26" s="98" t="s">
        <v>128</v>
      </c>
      <c r="J26" s="5" t="s">
        <v>341</v>
      </c>
      <c r="K26" s="41">
        <v>720</v>
      </c>
      <c r="L26" s="125"/>
    </row>
    <row r="27" spans="1:14" ht="25.05" customHeight="1" thickBot="1" x14ac:dyDescent="0.5">
      <c r="A27" s="98" t="s">
        <v>59</v>
      </c>
      <c r="B27" s="50" t="s">
        <v>60</v>
      </c>
      <c r="C27" s="44">
        <v>1000</v>
      </c>
      <c r="D27" s="125"/>
      <c r="E27" s="98" t="s">
        <v>225</v>
      </c>
      <c r="F27" s="50" t="s">
        <v>360</v>
      </c>
      <c r="G27" s="44">
        <v>340</v>
      </c>
      <c r="H27" s="125"/>
      <c r="I27" s="98" t="s">
        <v>224</v>
      </c>
      <c r="J27" s="5" t="s">
        <v>342</v>
      </c>
      <c r="K27" s="41">
        <v>140</v>
      </c>
      <c r="L27" s="125"/>
    </row>
    <row r="28" spans="1:14" ht="25.05" customHeight="1" thickTop="1" thickBot="1" x14ac:dyDescent="0.5">
      <c r="A28" s="98" t="s">
        <v>61</v>
      </c>
      <c r="B28" s="50" t="s">
        <v>62</v>
      </c>
      <c r="C28" s="44">
        <v>580</v>
      </c>
      <c r="D28" s="125"/>
      <c r="E28" s="177" t="s">
        <v>107</v>
      </c>
      <c r="F28" s="178"/>
      <c r="G28" s="53">
        <f>SUM(G9:G27)</f>
        <v>13585</v>
      </c>
      <c r="H28" s="54">
        <f>SUM(H9:H27)</f>
        <v>0</v>
      </c>
      <c r="I28" s="177" t="s">
        <v>110</v>
      </c>
      <c r="J28" s="178"/>
      <c r="K28" s="45">
        <f>SUM(K9:K27)</f>
        <v>7440</v>
      </c>
      <c r="L28" s="46">
        <f>SUM(L9:L27)</f>
        <v>0</v>
      </c>
    </row>
    <row r="29" spans="1:14" ht="25.05" customHeight="1" thickBot="1" x14ac:dyDescent="0.5">
      <c r="A29" s="98" t="s">
        <v>63</v>
      </c>
      <c r="B29" s="50" t="s">
        <v>371</v>
      </c>
      <c r="C29" s="44">
        <v>805</v>
      </c>
      <c r="D29" s="125"/>
      <c r="E29" s="101"/>
      <c r="F29" s="102"/>
      <c r="G29" s="90"/>
      <c r="H29" s="90"/>
      <c r="I29" s="103" t="s">
        <v>129</v>
      </c>
      <c r="J29" s="29"/>
      <c r="K29" s="32"/>
      <c r="L29" s="33"/>
    </row>
    <row r="30" spans="1:14" ht="25.05" customHeight="1" thickBot="1" x14ac:dyDescent="0.5">
      <c r="A30" s="98" t="s">
        <v>64</v>
      </c>
      <c r="B30" s="50" t="s">
        <v>65</v>
      </c>
      <c r="C30" s="44">
        <v>380</v>
      </c>
      <c r="D30" s="125"/>
      <c r="G30" s="1"/>
      <c r="H30" s="1"/>
      <c r="I30" s="35" t="s">
        <v>5</v>
      </c>
      <c r="J30" s="36" t="s">
        <v>3</v>
      </c>
      <c r="K30" s="37" t="s">
        <v>4</v>
      </c>
      <c r="L30" s="38" t="s">
        <v>1</v>
      </c>
      <c r="M30" s="68"/>
      <c r="N30" s="68"/>
    </row>
    <row r="31" spans="1:14" ht="25.05" customHeight="1" x14ac:dyDescent="0.45">
      <c r="A31" s="98" t="s">
        <v>66</v>
      </c>
      <c r="B31" s="50" t="s">
        <v>67</v>
      </c>
      <c r="C31" s="44">
        <v>350</v>
      </c>
      <c r="D31" s="125"/>
      <c r="E31" s="94" t="s">
        <v>198</v>
      </c>
      <c r="F31" s="95" t="s">
        <v>199</v>
      </c>
      <c r="G31" s="184" t="s">
        <v>200</v>
      </c>
      <c r="H31" s="185"/>
      <c r="I31" s="98" t="s">
        <v>215</v>
      </c>
      <c r="J31" s="5" t="s">
        <v>317</v>
      </c>
      <c r="K31" s="41">
        <v>1140</v>
      </c>
      <c r="L31" s="125"/>
      <c r="M31" s="55"/>
      <c r="N31" s="55"/>
    </row>
    <row r="32" spans="1:14" ht="25.05" customHeight="1" x14ac:dyDescent="0.45">
      <c r="A32" s="98" t="s">
        <v>68</v>
      </c>
      <c r="B32" s="50" t="s">
        <v>69</v>
      </c>
      <c r="C32" s="44">
        <v>720</v>
      </c>
      <c r="D32" s="125"/>
      <c r="E32" s="121" t="s">
        <v>191</v>
      </c>
      <c r="F32" s="115">
        <f>$C$43</f>
        <v>22055</v>
      </c>
      <c r="G32" s="186">
        <f>$D$43</f>
        <v>0</v>
      </c>
      <c r="H32" s="187"/>
      <c r="I32" s="98" t="s">
        <v>217</v>
      </c>
      <c r="J32" s="5" t="s">
        <v>318</v>
      </c>
      <c r="K32" s="41">
        <v>270</v>
      </c>
      <c r="L32" s="125"/>
      <c r="M32" s="69"/>
    </row>
    <row r="33" spans="1:13" ht="25.05" customHeight="1" x14ac:dyDescent="0.45">
      <c r="A33" s="98" t="s">
        <v>70</v>
      </c>
      <c r="B33" s="50" t="s">
        <v>71</v>
      </c>
      <c r="C33" s="44">
        <v>430</v>
      </c>
      <c r="D33" s="125"/>
      <c r="E33" s="121" t="s">
        <v>192</v>
      </c>
      <c r="F33" s="115">
        <f>$G$28</f>
        <v>13585</v>
      </c>
      <c r="G33" s="186">
        <f>$H$28</f>
        <v>0</v>
      </c>
      <c r="H33" s="187"/>
      <c r="I33" s="98" t="s">
        <v>216</v>
      </c>
      <c r="J33" s="5" t="s">
        <v>319</v>
      </c>
      <c r="K33" s="41">
        <v>1860</v>
      </c>
      <c r="L33" s="125"/>
      <c r="M33" s="56"/>
    </row>
    <row r="34" spans="1:13" ht="25.05" customHeight="1" x14ac:dyDescent="0.45">
      <c r="A34" s="98" t="s">
        <v>72</v>
      </c>
      <c r="B34" s="50" t="s">
        <v>73</v>
      </c>
      <c r="C34" s="44">
        <v>1465</v>
      </c>
      <c r="D34" s="125"/>
      <c r="E34" s="121" t="s">
        <v>194</v>
      </c>
      <c r="F34" s="115">
        <f>$K$28</f>
        <v>7440</v>
      </c>
      <c r="G34" s="186">
        <f>$L$28</f>
        <v>0</v>
      </c>
      <c r="H34" s="192"/>
      <c r="I34" s="98" t="s">
        <v>218</v>
      </c>
      <c r="J34" s="5" t="s">
        <v>320</v>
      </c>
      <c r="K34" s="41">
        <v>250</v>
      </c>
      <c r="L34" s="125"/>
    </row>
    <row r="35" spans="1:13" ht="25.05" customHeight="1" x14ac:dyDescent="0.45">
      <c r="A35" s="98" t="s">
        <v>74</v>
      </c>
      <c r="B35" s="50" t="s">
        <v>75</v>
      </c>
      <c r="C35" s="44">
        <v>530</v>
      </c>
      <c r="D35" s="125"/>
      <c r="E35" s="121" t="s">
        <v>193</v>
      </c>
      <c r="F35" s="115">
        <f>$K$39</f>
        <v>7850</v>
      </c>
      <c r="G35" s="186">
        <f>$L$39</f>
        <v>0</v>
      </c>
      <c r="H35" s="192"/>
      <c r="I35" s="98" t="s">
        <v>219</v>
      </c>
      <c r="J35" s="5" t="s">
        <v>321</v>
      </c>
      <c r="K35" s="41">
        <v>1330</v>
      </c>
      <c r="L35" s="125"/>
    </row>
    <row r="36" spans="1:13" ht="25.05" customHeight="1" thickBot="1" x14ac:dyDescent="0.5">
      <c r="A36" s="98" t="s">
        <v>76</v>
      </c>
      <c r="B36" s="50" t="s">
        <v>77</v>
      </c>
      <c r="C36" s="44">
        <v>600</v>
      </c>
      <c r="D36" s="125"/>
      <c r="E36" s="117" t="s">
        <v>195</v>
      </c>
      <c r="F36" s="123">
        <f>$G$82</f>
        <v>23670</v>
      </c>
      <c r="G36" s="196">
        <f>$H$82</f>
        <v>0</v>
      </c>
      <c r="H36" s="197"/>
      <c r="I36" s="98" t="s">
        <v>220</v>
      </c>
      <c r="J36" s="5" t="s">
        <v>322</v>
      </c>
      <c r="K36" s="41">
        <v>1220</v>
      </c>
      <c r="L36" s="125"/>
    </row>
    <row r="37" spans="1:13" ht="25.05" customHeight="1" thickTop="1" thickBot="1" x14ac:dyDescent="0.5">
      <c r="A37" s="98" t="s">
        <v>78</v>
      </c>
      <c r="B37" s="50" t="s">
        <v>372</v>
      </c>
      <c r="C37" s="44">
        <v>770</v>
      </c>
      <c r="D37" s="125"/>
      <c r="E37" s="135" t="s">
        <v>201</v>
      </c>
      <c r="F37" s="136">
        <f>SUM(F32:F36)</f>
        <v>74600</v>
      </c>
      <c r="G37" s="198">
        <f>SUM(G32:H36)</f>
        <v>0</v>
      </c>
      <c r="H37" s="199"/>
      <c r="I37" s="98" t="s">
        <v>221</v>
      </c>
      <c r="J37" s="5" t="s">
        <v>323</v>
      </c>
      <c r="K37" s="41">
        <v>1010</v>
      </c>
      <c r="L37" s="125"/>
    </row>
    <row r="38" spans="1:13" ht="25.05" customHeight="1" thickTop="1" thickBot="1" x14ac:dyDescent="0.5">
      <c r="A38" s="98" t="s">
        <v>79</v>
      </c>
      <c r="B38" s="50" t="s">
        <v>80</v>
      </c>
      <c r="C38" s="44">
        <v>390</v>
      </c>
      <c r="D38" s="125"/>
      <c r="E38" s="130" t="s">
        <v>196</v>
      </c>
      <c r="F38" s="114">
        <f>$K$69</f>
        <v>14220</v>
      </c>
      <c r="G38" s="188">
        <f>$L$69</f>
        <v>0</v>
      </c>
      <c r="H38" s="189"/>
      <c r="I38" s="98" t="s">
        <v>222</v>
      </c>
      <c r="J38" s="5" t="s">
        <v>324</v>
      </c>
      <c r="K38" s="41">
        <v>770</v>
      </c>
      <c r="L38" s="125"/>
    </row>
    <row r="39" spans="1:13" ht="25.05" customHeight="1" thickTop="1" thickBot="1" x14ac:dyDescent="0.5">
      <c r="A39" s="98" t="s">
        <v>81</v>
      </c>
      <c r="B39" s="50" t="s">
        <v>82</v>
      </c>
      <c r="C39" s="44">
        <v>225</v>
      </c>
      <c r="D39" s="125"/>
      <c r="E39" s="118" t="s">
        <v>197</v>
      </c>
      <c r="F39" s="123">
        <f>$K$90</f>
        <v>14180</v>
      </c>
      <c r="G39" s="190">
        <f>$L$90</f>
        <v>0</v>
      </c>
      <c r="H39" s="191"/>
      <c r="I39" s="195" t="s">
        <v>213</v>
      </c>
      <c r="J39" s="178"/>
      <c r="K39" s="45">
        <f>SUM(K31:K38)</f>
        <v>7850</v>
      </c>
      <c r="L39" s="46">
        <f>SUM(L31:L38)</f>
        <v>0</v>
      </c>
    </row>
    <row r="40" spans="1:13" ht="25.05" customHeight="1" thickTop="1" thickBot="1" x14ac:dyDescent="0.5">
      <c r="A40" s="98" t="s">
        <v>83</v>
      </c>
      <c r="B40" s="50" t="s">
        <v>373</v>
      </c>
      <c r="C40" s="44">
        <v>370</v>
      </c>
      <c r="D40" s="125"/>
      <c r="E40" s="137" t="s">
        <v>131</v>
      </c>
      <c r="F40" s="138">
        <f>SUM(F37:F39)</f>
        <v>103000</v>
      </c>
      <c r="G40" s="149">
        <f>SUM(G37:H39)</f>
        <v>0</v>
      </c>
      <c r="H40" s="150"/>
    </row>
    <row r="41" spans="1:13" ht="25.05" customHeight="1" x14ac:dyDescent="0.45">
      <c r="A41" s="98" t="s">
        <v>84</v>
      </c>
      <c r="B41" s="50" t="s">
        <v>85</v>
      </c>
      <c r="C41" s="44">
        <v>710</v>
      </c>
      <c r="D41" s="125"/>
      <c r="G41" s="1"/>
      <c r="H41" s="1"/>
    </row>
    <row r="42" spans="1:13" ht="25.05" customHeight="1" thickBot="1" x14ac:dyDescent="0.5">
      <c r="A42" s="100" t="s">
        <v>86</v>
      </c>
      <c r="B42" s="78" t="s">
        <v>374</v>
      </c>
      <c r="C42" s="77">
        <v>370</v>
      </c>
      <c r="D42" s="127"/>
      <c r="E42" s="101"/>
      <c r="F42" s="102"/>
      <c r="G42" s="90"/>
      <c r="H42" s="119" t="s">
        <v>205</v>
      </c>
      <c r="J42" s="88"/>
      <c r="K42" s="1"/>
      <c r="L42" s="1"/>
    </row>
    <row r="43" spans="1:13" ht="30" customHeight="1" thickTop="1" thickBot="1" x14ac:dyDescent="0.5">
      <c r="A43" s="177" t="s">
        <v>108</v>
      </c>
      <c r="B43" s="178"/>
      <c r="C43" s="53">
        <f>SUM(C9:C42)</f>
        <v>22055</v>
      </c>
      <c r="D43" s="54">
        <f>SUM(D9:D42)</f>
        <v>0</v>
      </c>
      <c r="E43" s="122" t="s">
        <v>24</v>
      </c>
      <c r="F43" s="132"/>
      <c r="G43" s="132"/>
      <c r="H43" s="120" t="s">
        <v>206</v>
      </c>
      <c r="I43" s="132"/>
      <c r="J43" s="132"/>
      <c r="K43" s="132"/>
      <c r="L43" s="132"/>
    </row>
    <row r="44" spans="1:13" ht="15" customHeight="1" x14ac:dyDescent="0.45">
      <c r="A44" s="102"/>
      <c r="B44" s="102"/>
      <c r="C44" s="96"/>
      <c r="D44" s="96"/>
      <c r="E44" s="131"/>
      <c r="H44" s="2" t="s">
        <v>207</v>
      </c>
      <c r="I44" s="131"/>
      <c r="J44" s="131"/>
      <c r="K44" s="131"/>
      <c r="L44" s="131"/>
    </row>
    <row r="45" spans="1:13" ht="15.6" customHeight="1" thickBot="1" x14ac:dyDescent="0.5">
      <c r="A45" s="1" t="s">
        <v>25</v>
      </c>
      <c r="C45" s="96"/>
      <c r="D45" s="96"/>
      <c r="E45" s="131"/>
      <c r="H45" s="1" t="s">
        <v>208</v>
      </c>
      <c r="I45" s="131"/>
      <c r="J45" s="131"/>
      <c r="K45" s="131"/>
      <c r="L45" s="131"/>
    </row>
    <row r="46" spans="1:13" ht="22.2" customHeight="1" x14ac:dyDescent="0.45">
      <c r="A46" s="151" t="s">
        <v>6</v>
      </c>
      <c r="B46" s="152"/>
      <c r="C46" s="52" t="s">
        <v>13</v>
      </c>
      <c r="D46" s="96"/>
      <c r="E46" s="131"/>
      <c r="G46" s="1"/>
      <c r="H46" s="133" t="s">
        <v>14</v>
      </c>
      <c r="I46" s="131"/>
      <c r="J46" s="131"/>
      <c r="K46" s="131"/>
      <c r="L46" s="131"/>
    </row>
    <row r="47" spans="1:13" ht="22.2" customHeight="1" x14ac:dyDescent="0.45">
      <c r="A47" s="153" t="s">
        <v>212</v>
      </c>
      <c r="B47" s="154"/>
      <c r="C47" s="84" t="s">
        <v>202</v>
      </c>
      <c r="D47" s="96"/>
      <c r="E47" s="131"/>
      <c r="G47" s="1"/>
      <c r="H47" s="134" t="s">
        <v>209</v>
      </c>
      <c r="I47" s="131"/>
      <c r="J47" s="131"/>
      <c r="K47" s="131"/>
      <c r="L47" s="131"/>
    </row>
    <row r="48" spans="1:13" ht="22.2" customHeight="1" thickBot="1" x14ac:dyDescent="0.5">
      <c r="A48" s="147" t="s">
        <v>203</v>
      </c>
      <c r="B48" s="148"/>
      <c r="C48" s="139" t="s">
        <v>204</v>
      </c>
      <c r="D48" s="96"/>
      <c r="E48" s="131"/>
      <c r="G48" s="1"/>
      <c r="H48" s="2" t="s">
        <v>210</v>
      </c>
      <c r="I48" s="131"/>
      <c r="J48" s="131"/>
      <c r="K48" s="131"/>
      <c r="L48" s="131"/>
    </row>
    <row r="49" spans="1:17" ht="30" customHeight="1" thickBot="1" x14ac:dyDescent="0.5">
      <c r="A49" s="8"/>
      <c r="B49" s="9"/>
      <c r="C49" s="10"/>
      <c r="D49" s="11"/>
      <c r="E49" s="9"/>
      <c r="F49" s="9"/>
      <c r="G49" s="11"/>
      <c r="H49" s="11"/>
      <c r="I49" s="183" t="s">
        <v>238</v>
      </c>
      <c r="J49" s="183"/>
      <c r="K49" s="183"/>
      <c r="L49" s="183"/>
    </row>
    <row r="50" spans="1:17" ht="26.4" customHeight="1" thickTop="1" thickBot="1" x14ac:dyDescent="0.2">
      <c r="A50" s="8"/>
      <c r="B50" s="12"/>
      <c r="C50" s="13"/>
      <c r="D50" s="57" t="s">
        <v>0</v>
      </c>
      <c r="E50" s="14"/>
      <c r="F50" s="15"/>
      <c r="G50" s="16"/>
      <c r="H50" s="17"/>
      <c r="I50" s="72" t="s">
        <v>12</v>
      </c>
      <c r="J50" s="73"/>
      <c r="K50" s="73"/>
      <c r="L50" s="74"/>
      <c r="O50" s="87"/>
    </row>
    <row r="51" spans="1:17" ht="26.4" customHeight="1" thickTop="1" x14ac:dyDescent="0.45">
      <c r="A51" s="155" t="s">
        <v>10</v>
      </c>
      <c r="B51" s="156"/>
      <c r="C51" s="156"/>
      <c r="D51" s="157"/>
      <c r="E51" s="156" t="s">
        <v>11</v>
      </c>
      <c r="F51" s="157"/>
      <c r="G51" s="158" t="s">
        <v>1</v>
      </c>
      <c r="H51" s="159"/>
      <c r="I51" s="18" t="s">
        <v>2</v>
      </c>
      <c r="J51" s="81"/>
      <c r="K51" s="82" t="s">
        <v>9</v>
      </c>
      <c r="L51" s="6"/>
      <c r="O51" s="88"/>
    </row>
    <row r="52" spans="1:17" ht="22.05" customHeight="1" x14ac:dyDescent="0.45">
      <c r="A52" s="79" t="s">
        <v>26</v>
      </c>
      <c r="B52" s="160"/>
      <c r="C52" s="161"/>
      <c r="D52" s="162"/>
      <c r="E52" s="163" t="s">
        <v>23</v>
      </c>
      <c r="F52" s="164"/>
      <c r="G52" s="167">
        <f>$G$40</f>
        <v>0</v>
      </c>
      <c r="H52" s="168"/>
      <c r="I52" s="19" t="s">
        <v>28</v>
      </c>
      <c r="J52" s="171"/>
      <c r="K52" s="172"/>
      <c r="L52" s="173"/>
    </row>
    <row r="53" spans="1:17" ht="22.05" customHeight="1" thickBot="1" x14ac:dyDescent="0.5">
      <c r="A53" s="80" t="s">
        <v>27</v>
      </c>
      <c r="B53" s="174"/>
      <c r="C53" s="175"/>
      <c r="D53" s="176"/>
      <c r="E53" s="165"/>
      <c r="F53" s="166"/>
      <c r="G53" s="169"/>
      <c r="H53" s="170"/>
      <c r="I53" s="20" t="s">
        <v>8</v>
      </c>
      <c r="K53" s="58" t="s">
        <v>6</v>
      </c>
      <c r="L53" s="7"/>
      <c r="O53" s="89"/>
    </row>
    <row r="54" spans="1:17" ht="22.05" customHeight="1" thickTop="1" thickBot="1" x14ac:dyDescent="0.5">
      <c r="A54" s="21" t="s">
        <v>7</v>
      </c>
      <c r="B54" s="22"/>
      <c r="C54" s="23"/>
      <c r="D54" s="24"/>
      <c r="E54" s="25"/>
      <c r="F54" s="25"/>
      <c r="G54" s="26"/>
      <c r="H54" s="27"/>
      <c r="I54" s="142" t="s">
        <v>29</v>
      </c>
      <c r="J54" s="60"/>
      <c r="K54" s="83" t="s">
        <v>30</v>
      </c>
      <c r="L54" s="146"/>
      <c r="O54" s="89"/>
    </row>
    <row r="55" spans="1:17" ht="23.4" customHeight="1" thickTop="1" thickBot="1" x14ac:dyDescent="0.5">
      <c r="A55" s="103" t="s">
        <v>158</v>
      </c>
      <c r="B55" s="29"/>
      <c r="C55" s="30"/>
      <c r="D55" s="31"/>
      <c r="E55" s="4"/>
      <c r="F55" s="29"/>
      <c r="G55" s="32"/>
      <c r="H55" s="33"/>
      <c r="I55" s="34" t="s">
        <v>159</v>
      </c>
      <c r="J55" s="29"/>
      <c r="K55" s="30"/>
      <c r="L55" s="31"/>
      <c r="O55" s="93"/>
      <c r="P55" s="49"/>
      <c r="Q55" s="49"/>
    </row>
    <row r="56" spans="1:17" ht="24.6" customHeight="1" x14ac:dyDescent="0.45">
      <c r="A56" s="35" t="s">
        <v>5</v>
      </c>
      <c r="B56" s="36" t="s">
        <v>3</v>
      </c>
      <c r="C56" s="37" t="s">
        <v>4</v>
      </c>
      <c r="D56" s="38" t="s">
        <v>1</v>
      </c>
      <c r="E56" s="35" t="s">
        <v>5</v>
      </c>
      <c r="F56" s="36" t="s">
        <v>3</v>
      </c>
      <c r="G56" s="37" t="s">
        <v>4</v>
      </c>
      <c r="H56" s="38" t="s">
        <v>1</v>
      </c>
      <c r="I56" s="35" t="s">
        <v>5</v>
      </c>
      <c r="J56" s="36" t="s">
        <v>3</v>
      </c>
      <c r="K56" s="37" t="s">
        <v>4</v>
      </c>
      <c r="L56" s="38" t="s">
        <v>1</v>
      </c>
    </row>
    <row r="57" spans="1:17" ht="24.6" customHeight="1" x14ac:dyDescent="0.45">
      <c r="A57" s="107" t="s">
        <v>33</v>
      </c>
      <c r="B57" s="39" t="s">
        <v>239</v>
      </c>
      <c r="C57" s="40">
        <v>650</v>
      </c>
      <c r="D57" s="124"/>
      <c r="E57" s="92" t="s">
        <v>142</v>
      </c>
      <c r="F57" s="143" t="s">
        <v>269</v>
      </c>
      <c r="G57" s="44">
        <v>500</v>
      </c>
      <c r="H57" s="125"/>
      <c r="I57" s="116" t="s">
        <v>160</v>
      </c>
      <c r="J57" s="70" t="s">
        <v>298</v>
      </c>
      <c r="K57" s="42">
        <v>2420</v>
      </c>
      <c r="L57" s="124"/>
    </row>
    <row r="58" spans="1:17" ht="24.6" customHeight="1" x14ac:dyDescent="0.45">
      <c r="A58" s="108" t="s">
        <v>34</v>
      </c>
      <c r="B58" s="43" t="s">
        <v>240</v>
      </c>
      <c r="C58" s="44">
        <v>455</v>
      </c>
      <c r="D58" s="125"/>
      <c r="E58" s="92" t="s">
        <v>143</v>
      </c>
      <c r="F58" s="143" t="s">
        <v>270</v>
      </c>
      <c r="G58" s="44">
        <v>160</v>
      </c>
      <c r="H58" s="125"/>
      <c r="I58" s="76" t="s">
        <v>161</v>
      </c>
      <c r="J58" s="5" t="s">
        <v>299</v>
      </c>
      <c r="K58" s="41">
        <v>1310</v>
      </c>
      <c r="L58" s="125"/>
    </row>
    <row r="59" spans="1:17" ht="24.6" customHeight="1" x14ac:dyDescent="0.45">
      <c r="A59" s="108" t="s">
        <v>36</v>
      </c>
      <c r="B59" s="43" t="s">
        <v>241</v>
      </c>
      <c r="C59" s="44">
        <v>505</v>
      </c>
      <c r="D59" s="125"/>
      <c r="E59" s="92" t="s">
        <v>144</v>
      </c>
      <c r="F59" s="143" t="s">
        <v>271</v>
      </c>
      <c r="G59" s="44">
        <v>180</v>
      </c>
      <c r="H59" s="125"/>
      <c r="I59" s="76" t="s">
        <v>162</v>
      </c>
      <c r="J59" s="5" t="s">
        <v>309</v>
      </c>
      <c r="K59" s="41">
        <v>1350</v>
      </c>
      <c r="L59" s="125"/>
    </row>
    <row r="60" spans="1:17" ht="24.6" customHeight="1" x14ac:dyDescent="0.45">
      <c r="A60" s="108" t="s">
        <v>37</v>
      </c>
      <c r="B60" s="43" t="s">
        <v>242</v>
      </c>
      <c r="C60" s="44">
        <v>240</v>
      </c>
      <c r="D60" s="125"/>
      <c r="E60" s="92" t="s">
        <v>145</v>
      </c>
      <c r="F60" s="143" t="s">
        <v>272</v>
      </c>
      <c r="G60" s="44">
        <v>450</v>
      </c>
      <c r="H60" s="125"/>
      <c r="I60" s="76" t="s">
        <v>163</v>
      </c>
      <c r="J60" s="5" t="s">
        <v>300</v>
      </c>
      <c r="K60" s="41">
        <v>630</v>
      </c>
      <c r="L60" s="125"/>
    </row>
    <row r="61" spans="1:17" ht="24.6" customHeight="1" x14ac:dyDescent="0.45">
      <c r="A61" s="108" t="s">
        <v>38</v>
      </c>
      <c r="B61" s="43" t="s">
        <v>243</v>
      </c>
      <c r="C61" s="44">
        <v>620</v>
      </c>
      <c r="D61" s="125"/>
      <c r="E61" s="92" t="s">
        <v>146</v>
      </c>
      <c r="F61" s="143" t="s">
        <v>273</v>
      </c>
      <c r="G61" s="44">
        <v>450</v>
      </c>
      <c r="H61" s="125"/>
      <c r="I61" s="76" t="s">
        <v>164</v>
      </c>
      <c r="J61" s="5" t="s">
        <v>301</v>
      </c>
      <c r="K61" s="41">
        <v>610</v>
      </c>
      <c r="L61" s="125"/>
    </row>
    <row r="62" spans="1:17" ht="24.6" customHeight="1" x14ac:dyDescent="0.45">
      <c r="A62" s="108" t="s">
        <v>40</v>
      </c>
      <c r="B62" s="43" t="s">
        <v>244</v>
      </c>
      <c r="C62" s="44">
        <v>760</v>
      </c>
      <c r="D62" s="125"/>
      <c r="E62" s="92" t="s">
        <v>147</v>
      </c>
      <c r="F62" s="144" t="s">
        <v>274</v>
      </c>
      <c r="G62" s="44">
        <v>730</v>
      </c>
      <c r="H62" s="125"/>
      <c r="I62" s="76" t="s">
        <v>165</v>
      </c>
      <c r="J62" s="5" t="s">
        <v>302</v>
      </c>
      <c r="K62" s="41">
        <v>220</v>
      </c>
      <c r="L62" s="125"/>
    </row>
    <row r="63" spans="1:17" ht="24.6" customHeight="1" x14ac:dyDescent="0.45">
      <c r="A63" s="108" t="s">
        <v>42</v>
      </c>
      <c r="B63" s="43" t="s">
        <v>245</v>
      </c>
      <c r="C63" s="44">
        <v>320</v>
      </c>
      <c r="D63" s="125"/>
      <c r="E63" s="92" t="s">
        <v>148</v>
      </c>
      <c r="F63" s="143" t="s">
        <v>275</v>
      </c>
      <c r="G63" s="44">
        <v>290</v>
      </c>
      <c r="H63" s="125"/>
      <c r="I63" s="76" t="s">
        <v>166</v>
      </c>
      <c r="J63" s="5" t="s">
        <v>303</v>
      </c>
      <c r="K63" s="41">
        <v>1070</v>
      </c>
      <c r="L63" s="125"/>
    </row>
    <row r="64" spans="1:17" ht="24.6" customHeight="1" x14ac:dyDescent="0.45">
      <c r="A64" s="108" t="s">
        <v>44</v>
      </c>
      <c r="B64" s="43" t="s">
        <v>246</v>
      </c>
      <c r="C64" s="44">
        <v>225</v>
      </c>
      <c r="D64" s="125"/>
      <c r="E64" s="111" t="s">
        <v>149</v>
      </c>
      <c r="F64" s="145" t="s">
        <v>276</v>
      </c>
      <c r="G64" s="48">
        <v>260</v>
      </c>
      <c r="H64" s="125"/>
      <c r="I64" s="76" t="s">
        <v>167</v>
      </c>
      <c r="J64" s="5" t="s">
        <v>304</v>
      </c>
      <c r="K64" s="41">
        <v>1180</v>
      </c>
      <c r="L64" s="125"/>
    </row>
    <row r="65" spans="1:18" ht="24.6" customHeight="1" x14ac:dyDescent="0.45">
      <c r="A65" s="109" t="s">
        <v>45</v>
      </c>
      <c r="B65" s="47" t="s">
        <v>247</v>
      </c>
      <c r="C65" s="48">
        <v>215</v>
      </c>
      <c r="D65" s="125"/>
      <c r="E65" s="92" t="s">
        <v>150</v>
      </c>
      <c r="F65" s="143" t="s">
        <v>277</v>
      </c>
      <c r="G65" s="44">
        <v>190</v>
      </c>
      <c r="H65" s="125"/>
      <c r="I65" s="76" t="s">
        <v>168</v>
      </c>
      <c r="J65" s="5" t="s">
        <v>305</v>
      </c>
      <c r="K65" s="41">
        <v>1700</v>
      </c>
      <c r="L65" s="125"/>
    </row>
    <row r="66" spans="1:18" ht="24.6" customHeight="1" x14ac:dyDescent="0.45">
      <c r="A66" s="108" t="s">
        <v>46</v>
      </c>
      <c r="B66" s="43" t="s">
        <v>248</v>
      </c>
      <c r="C66" s="44">
        <v>505</v>
      </c>
      <c r="D66" s="125"/>
      <c r="E66" s="92" t="s">
        <v>151</v>
      </c>
      <c r="F66" s="5" t="s">
        <v>278</v>
      </c>
      <c r="G66" s="51">
        <v>170</v>
      </c>
      <c r="H66" s="125"/>
      <c r="I66" s="76" t="s">
        <v>169</v>
      </c>
      <c r="J66" s="5" t="s">
        <v>306</v>
      </c>
      <c r="K66" s="41">
        <v>1250</v>
      </c>
      <c r="L66" s="125"/>
    </row>
    <row r="67" spans="1:18" ht="24.6" customHeight="1" x14ac:dyDescent="0.45">
      <c r="A67" s="108" t="s">
        <v>47</v>
      </c>
      <c r="B67" s="50" t="s">
        <v>249</v>
      </c>
      <c r="C67" s="51">
        <v>300</v>
      </c>
      <c r="D67" s="125"/>
      <c r="E67" s="92" t="s">
        <v>152</v>
      </c>
      <c r="F67" s="5" t="s">
        <v>279</v>
      </c>
      <c r="G67" s="51">
        <v>680</v>
      </c>
      <c r="H67" s="125"/>
      <c r="I67" s="76" t="s">
        <v>170</v>
      </c>
      <c r="J67" s="5" t="s">
        <v>307</v>
      </c>
      <c r="K67" s="41">
        <v>1190</v>
      </c>
      <c r="L67" s="125"/>
    </row>
    <row r="68" spans="1:18" ht="24.6" customHeight="1" thickBot="1" x14ac:dyDescent="0.5">
      <c r="A68" s="108" t="s">
        <v>48</v>
      </c>
      <c r="B68" s="50" t="s">
        <v>250</v>
      </c>
      <c r="C68" s="44">
        <v>165</v>
      </c>
      <c r="D68" s="125"/>
      <c r="E68" s="92" t="s">
        <v>153</v>
      </c>
      <c r="F68" s="202" t="s">
        <v>280</v>
      </c>
      <c r="G68" s="51">
        <v>880</v>
      </c>
      <c r="H68" s="125"/>
      <c r="I68" s="76" t="s">
        <v>171</v>
      </c>
      <c r="J68" s="5" t="s">
        <v>308</v>
      </c>
      <c r="K68" s="41">
        <v>1290</v>
      </c>
      <c r="L68" s="125"/>
    </row>
    <row r="69" spans="1:18" ht="24.6" customHeight="1" thickTop="1" thickBot="1" x14ac:dyDescent="0.5">
      <c r="A69" s="108" t="s">
        <v>132</v>
      </c>
      <c r="B69" s="50" t="s">
        <v>251</v>
      </c>
      <c r="C69" s="44">
        <v>135</v>
      </c>
      <c r="D69" s="125"/>
      <c r="E69" s="92" t="s">
        <v>154</v>
      </c>
      <c r="F69" s="202" t="s">
        <v>281</v>
      </c>
      <c r="G69" s="51">
        <v>480</v>
      </c>
      <c r="H69" s="125"/>
      <c r="I69" s="181" t="s">
        <v>172</v>
      </c>
      <c r="J69" s="182"/>
      <c r="K69" s="45">
        <f>SUM(K57:K68)</f>
        <v>14220</v>
      </c>
      <c r="L69" s="46">
        <f>SUM(L57:L68)</f>
        <v>0</v>
      </c>
    </row>
    <row r="70" spans="1:18" ht="24.6" customHeight="1" x14ac:dyDescent="0.45">
      <c r="A70" s="108" t="s">
        <v>50</v>
      </c>
      <c r="B70" s="50" t="s">
        <v>294</v>
      </c>
      <c r="C70" s="44">
        <v>680</v>
      </c>
      <c r="D70" s="125"/>
      <c r="E70" s="92" t="s">
        <v>155</v>
      </c>
      <c r="F70" s="202" t="s">
        <v>282</v>
      </c>
      <c r="G70" s="51">
        <v>760</v>
      </c>
      <c r="H70" s="125"/>
      <c r="I70" s="75"/>
    </row>
    <row r="71" spans="1:18" ht="24.6" customHeight="1" thickBot="1" x14ac:dyDescent="0.5">
      <c r="A71" s="108" t="s">
        <v>52</v>
      </c>
      <c r="B71" s="43" t="s">
        <v>295</v>
      </c>
      <c r="C71" s="44">
        <v>250</v>
      </c>
      <c r="D71" s="125"/>
      <c r="E71" s="92" t="s">
        <v>156</v>
      </c>
      <c r="F71" s="50" t="s">
        <v>283</v>
      </c>
      <c r="G71" s="51">
        <v>510</v>
      </c>
      <c r="H71" s="125"/>
      <c r="I71" s="34" t="s">
        <v>173</v>
      </c>
      <c r="J71" s="29"/>
      <c r="K71" s="30"/>
      <c r="L71" s="31"/>
    </row>
    <row r="72" spans="1:18" ht="24.6" customHeight="1" x14ac:dyDescent="0.45">
      <c r="A72" s="109" t="s">
        <v>53</v>
      </c>
      <c r="B72" s="43" t="s">
        <v>252</v>
      </c>
      <c r="C72" s="48">
        <v>1350</v>
      </c>
      <c r="D72" s="125"/>
      <c r="E72" s="92" t="s">
        <v>157</v>
      </c>
      <c r="F72" s="5" t="s">
        <v>284</v>
      </c>
      <c r="G72" s="51">
        <v>310</v>
      </c>
      <c r="H72" s="125"/>
      <c r="I72" s="35" t="s">
        <v>5</v>
      </c>
      <c r="J72" s="36" t="s">
        <v>3</v>
      </c>
      <c r="K72" s="37" t="s">
        <v>4</v>
      </c>
      <c r="L72" s="38" t="s">
        <v>1</v>
      </c>
    </row>
    <row r="73" spans="1:18" ht="24.6" customHeight="1" x14ac:dyDescent="0.45">
      <c r="A73" s="108" t="s">
        <v>57</v>
      </c>
      <c r="B73" s="50" t="s">
        <v>253</v>
      </c>
      <c r="C73" s="44">
        <v>165</v>
      </c>
      <c r="D73" s="125"/>
      <c r="E73" s="92" t="s">
        <v>227</v>
      </c>
      <c r="F73" s="5" t="s">
        <v>285</v>
      </c>
      <c r="G73" s="51">
        <v>420</v>
      </c>
      <c r="H73" s="125"/>
      <c r="I73" s="112" t="s">
        <v>33</v>
      </c>
      <c r="J73" s="70" t="s">
        <v>310</v>
      </c>
      <c r="K73" s="42">
        <v>925</v>
      </c>
      <c r="L73" s="124"/>
    </row>
    <row r="74" spans="1:18" ht="24.6" customHeight="1" x14ac:dyDescent="0.45">
      <c r="A74" s="108" t="s">
        <v>63</v>
      </c>
      <c r="B74" s="50" t="s">
        <v>254</v>
      </c>
      <c r="C74" s="51">
        <v>240</v>
      </c>
      <c r="D74" s="125"/>
      <c r="E74" s="92" t="s">
        <v>228</v>
      </c>
      <c r="F74" s="5" t="s">
        <v>286</v>
      </c>
      <c r="G74" s="51">
        <v>290</v>
      </c>
      <c r="H74" s="125"/>
      <c r="I74" s="113" t="s">
        <v>34</v>
      </c>
      <c r="J74" s="5" t="s">
        <v>311</v>
      </c>
      <c r="K74" s="41">
        <v>1110</v>
      </c>
      <c r="L74" s="125"/>
      <c r="O74" s="75"/>
    </row>
    <row r="75" spans="1:18" ht="24.6" customHeight="1" x14ac:dyDescent="0.45">
      <c r="A75" s="108" t="s">
        <v>64</v>
      </c>
      <c r="B75" s="50" t="s">
        <v>255</v>
      </c>
      <c r="C75" s="44">
        <v>310</v>
      </c>
      <c r="D75" s="125"/>
      <c r="E75" s="92" t="s">
        <v>229</v>
      </c>
      <c r="F75" s="5" t="s">
        <v>287</v>
      </c>
      <c r="G75" s="51">
        <v>260</v>
      </c>
      <c r="H75" s="125"/>
      <c r="I75" s="113" t="s">
        <v>36</v>
      </c>
      <c r="J75" s="5" t="s">
        <v>174</v>
      </c>
      <c r="K75" s="41">
        <v>290</v>
      </c>
      <c r="L75" s="125"/>
      <c r="O75" s="75"/>
    </row>
    <row r="76" spans="1:18" ht="24.6" customHeight="1" x14ac:dyDescent="0.45">
      <c r="A76" s="108" t="s">
        <v>66</v>
      </c>
      <c r="B76" s="50" t="s">
        <v>256</v>
      </c>
      <c r="C76" s="44">
        <v>590</v>
      </c>
      <c r="D76" s="125"/>
      <c r="E76" s="92" t="s">
        <v>230</v>
      </c>
      <c r="F76" s="5" t="s">
        <v>288</v>
      </c>
      <c r="G76" s="51">
        <v>280</v>
      </c>
      <c r="H76" s="125"/>
      <c r="I76" s="113" t="s">
        <v>37</v>
      </c>
      <c r="J76" s="5" t="s">
        <v>312</v>
      </c>
      <c r="K76" s="41">
        <v>450</v>
      </c>
      <c r="L76" s="125"/>
      <c r="O76" s="75"/>
    </row>
    <row r="77" spans="1:18" ht="24.6" customHeight="1" x14ac:dyDescent="0.45">
      <c r="A77" s="108" t="s">
        <v>68</v>
      </c>
      <c r="B77" s="50" t="s">
        <v>297</v>
      </c>
      <c r="C77" s="51">
        <v>290</v>
      </c>
      <c r="D77" s="125"/>
      <c r="E77" s="92" t="s">
        <v>231</v>
      </c>
      <c r="F77" s="5" t="s">
        <v>289</v>
      </c>
      <c r="G77" s="51">
        <v>210</v>
      </c>
      <c r="H77" s="125"/>
      <c r="I77" s="113" t="s">
        <v>38</v>
      </c>
      <c r="J77" s="5" t="s">
        <v>175</v>
      </c>
      <c r="K77" s="41">
        <v>550</v>
      </c>
      <c r="L77" s="125"/>
      <c r="O77" s="75"/>
    </row>
    <row r="78" spans="1:18" ht="24.6" customHeight="1" x14ac:dyDescent="0.45">
      <c r="A78" s="108" t="s">
        <v>70</v>
      </c>
      <c r="B78" s="50" t="s">
        <v>296</v>
      </c>
      <c r="C78" s="51">
        <v>390</v>
      </c>
      <c r="D78" s="125"/>
      <c r="E78" s="92" t="s">
        <v>232</v>
      </c>
      <c r="F78" s="5" t="s">
        <v>290</v>
      </c>
      <c r="G78" s="51">
        <v>160</v>
      </c>
      <c r="H78" s="125"/>
      <c r="I78" s="113" t="s">
        <v>40</v>
      </c>
      <c r="J78" s="5" t="s">
        <v>176</v>
      </c>
      <c r="K78" s="41">
        <v>1350</v>
      </c>
      <c r="L78" s="125"/>
      <c r="O78" s="75"/>
    </row>
    <row r="79" spans="1:18" ht="24.6" customHeight="1" x14ac:dyDescent="0.45">
      <c r="A79" s="108" t="s">
        <v>133</v>
      </c>
      <c r="B79" s="50" t="s">
        <v>257</v>
      </c>
      <c r="C79" s="51">
        <v>860</v>
      </c>
      <c r="D79" s="125"/>
      <c r="E79" s="92" t="s">
        <v>233</v>
      </c>
      <c r="F79" s="5" t="s">
        <v>291</v>
      </c>
      <c r="G79" s="51">
        <v>330</v>
      </c>
      <c r="H79" s="125"/>
      <c r="I79" s="113" t="s">
        <v>177</v>
      </c>
      <c r="J79" s="5" t="s">
        <v>178</v>
      </c>
      <c r="K79" s="41">
        <v>970</v>
      </c>
      <c r="L79" s="125"/>
      <c r="O79" s="75"/>
    </row>
    <row r="80" spans="1:18" ht="24.6" customHeight="1" x14ac:dyDescent="0.45">
      <c r="A80" s="108" t="s">
        <v>134</v>
      </c>
      <c r="B80" s="50" t="s">
        <v>258</v>
      </c>
      <c r="C80" s="51">
        <v>250</v>
      </c>
      <c r="D80" s="125"/>
      <c r="E80" s="92" t="s">
        <v>234</v>
      </c>
      <c r="F80" s="5" t="s">
        <v>292</v>
      </c>
      <c r="G80" s="51">
        <v>400</v>
      </c>
      <c r="H80" s="125"/>
      <c r="I80" s="113" t="s">
        <v>179</v>
      </c>
      <c r="J80" s="5" t="s">
        <v>180</v>
      </c>
      <c r="K80" s="41">
        <v>1260</v>
      </c>
      <c r="L80" s="125"/>
      <c r="P80" s="85"/>
      <c r="Q80" s="85"/>
      <c r="R80" s="86"/>
    </row>
    <row r="81" spans="1:18" ht="24.6" customHeight="1" thickBot="1" x14ac:dyDescent="0.5">
      <c r="A81" s="108" t="s">
        <v>135</v>
      </c>
      <c r="B81" s="50" t="s">
        <v>259</v>
      </c>
      <c r="C81" s="51">
        <v>490</v>
      </c>
      <c r="D81" s="125"/>
      <c r="E81" s="92" t="s">
        <v>235</v>
      </c>
      <c r="F81" s="5" t="s">
        <v>293</v>
      </c>
      <c r="G81" s="51">
        <v>240</v>
      </c>
      <c r="H81" s="125"/>
      <c r="I81" s="113" t="s">
        <v>181</v>
      </c>
      <c r="J81" s="5" t="s">
        <v>182</v>
      </c>
      <c r="K81" s="41">
        <v>455</v>
      </c>
      <c r="L81" s="125"/>
      <c r="P81" s="85"/>
      <c r="Q81" s="85"/>
      <c r="R81" s="86"/>
    </row>
    <row r="82" spans="1:18" ht="24.6" customHeight="1" thickTop="1" thickBot="1" x14ac:dyDescent="0.5">
      <c r="A82" s="108" t="s">
        <v>226</v>
      </c>
      <c r="B82" s="50" t="s">
        <v>260</v>
      </c>
      <c r="C82" s="51">
        <v>460</v>
      </c>
      <c r="D82" s="125"/>
      <c r="E82" s="193" t="s">
        <v>214</v>
      </c>
      <c r="F82" s="194"/>
      <c r="G82" s="53">
        <f>SUM(C57:C90,G57:G81)</f>
        <v>23670</v>
      </c>
      <c r="H82" s="53">
        <f>SUM(D57:D90,H57:H81)</f>
        <v>0</v>
      </c>
      <c r="I82" s="113" t="s">
        <v>42</v>
      </c>
      <c r="J82" s="5" t="s">
        <v>183</v>
      </c>
      <c r="K82" s="41">
        <v>270</v>
      </c>
      <c r="L82" s="125"/>
      <c r="P82" s="71"/>
    </row>
    <row r="83" spans="1:18" ht="24.6" customHeight="1" x14ac:dyDescent="0.45">
      <c r="A83" s="108" t="s">
        <v>136</v>
      </c>
      <c r="B83" s="50" t="s">
        <v>261</v>
      </c>
      <c r="C83" s="51">
        <v>220</v>
      </c>
      <c r="D83" s="125"/>
      <c r="I83" s="113" t="s">
        <v>44</v>
      </c>
      <c r="J83" s="5" t="s">
        <v>313</v>
      </c>
      <c r="K83" s="41">
        <v>1250</v>
      </c>
      <c r="L83" s="125"/>
      <c r="P83" s="88"/>
    </row>
    <row r="84" spans="1:18" ht="24.6" customHeight="1" x14ac:dyDescent="0.45">
      <c r="A84" s="108" t="s">
        <v>137</v>
      </c>
      <c r="B84" s="50" t="s">
        <v>262</v>
      </c>
      <c r="C84" s="51">
        <v>280</v>
      </c>
      <c r="D84" s="125"/>
      <c r="E84" s="106"/>
      <c r="I84" s="113" t="s">
        <v>45</v>
      </c>
      <c r="J84" s="5" t="s">
        <v>314</v>
      </c>
      <c r="K84" s="41">
        <v>610</v>
      </c>
      <c r="L84" s="125"/>
    </row>
    <row r="85" spans="1:18" ht="24.6" customHeight="1" x14ac:dyDescent="0.45">
      <c r="A85" s="108" t="s">
        <v>138</v>
      </c>
      <c r="B85" s="50" t="s">
        <v>263</v>
      </c>
      <c r="C85" s="51">
        <v>690</v>
      </c>
      <c r="D85" s="125"/>
      <c r="E85" s="106"/>
      <c r="I85" s="113" t="s">
        <v>46</v>
      </c>
      <c r="J85" s="5" t="s">
        <v>184</v>
      </c>
      <c r="K85" s="41">
        <v>860</v>
      </c>
      <c r="L85" s="125"/>
    </row>
    <row r="86" spans="1:18" ht="24.6" customHeight="1" x14ac:dyDescent="0.45">
      <c r="A86" s="108" t="s">
        <v>139</v>
      </c>
      <c r="B86" s="50" t="s">
        <v>264</v>
      </c>
      <c r="C86" s="51">
        <v>240</v>
      </c>
      <c r="D86" s="125"/>
      <c r="E86" s="106"/>
      <c r="I86" s="113" t="s">
        <v>185</v>
      </c>
      <c r="J86" s="5" t="s">
        <v>186</v>
      </c>
      <c r="K86" s="41">
        <v>860</v>
      </c>
      <c r="L86" s="125"/>
    </row>
    <row r="87" spans="1:18" ht="24.6" customHeight="1" x14ac:dyDescent="0.45">
      <c r="A87" s="108" t="s">
        <v>140</v>
      </c>
      <c r="B87" s="50" t="s">
        <v>265</v>
      </c>
      <c r="C87" s="51">
        <v>370</v>
      </c>
      <c r="D87" s="125"/>
      <c r="I87" s="113" t="s">
        <v>187</v>
      </c>
      <c r="J87" s="5" t="s">
        <v>315</v>
      </c>
      <c r="K87" s="41">
        <v>1010</v>
      </c>
      <c r="L87" s="125"/>
    </row>
    <row r="88" spans="1:18" ht="24.6" customHeight="1" x14ac:dyDescent="0.45">
      <c r="A88" s="108" t="s">
        <v>141</v>
      </c>
      <c r="B88" s="50" t="s">
        <v>266</v>
      </c>
      <c r="C88" s="51">
        <v>230</v>
      </c>
      <c r="D88" s="125"/>
      <c r="I88" s="113" t="s">
        <v>188</v>
      </c>
      <c r="J88" s="5" t="s">
        <v>316</v>
      </c>
      <c r="K88" s="41">
        <v>510</v>
      </c>
      <c r="L88" s="125"/>
    </row>
    <row r="89" spans="1:18" ht="24.6" customHeight="1" thickBot="1" x14ac:dyDescent="0.5">
      <c r="A89" s="108" t="s">
        <v>93</v>
      </c>
      <c r="B89" s="104" t="s">
        <v>268</v>
      </c>
      <c r="C89" s="51">
        <v>400</v>
      </c>
      <c r="D89" s="125"/>
      <c r="I89" s="113" t="s">
        <v>189</v>
      </c>
      <c r="J89" s="5" t="s">
        <v>190</v>
      </c>
      <c r="K89" s="41">
        <v>1450</v>
      </c>
      <c r="L89" s="125"/>
    </row>
    <row r="90" spans="1:18" ht="24.6" customHeight="1" thickTop="1" thickBot="1" x14ac:dyDescent="0.5">
      <c r="A90" s="110" t="s">
        <v>95</v>
      </c>
      <c r="B90" s="201" t="s">
        <v>267</v>
      </c>
      <c r="C90" s="105">
        <v>230</v>
      </c>
      <c r="D90" s="126"/>
      <c r="I90" s="179" t="s">
        <v>211</v>
      </c>
      <c r="J90" s="180"/>
      <c r="K90" s="45">
        <f>SUM(K73:K89)</f>
        <v>14180</v>
      </c>
      <c r="L90" s="46">
        <f>SUM(L73:L89)</f>
        <v>0</v>
      </c>
    </row>
    <row r="91" spans="1:18" ht="20.399999999999999" customHeight="1" thickBot="1" x14ac:dyDescent="0.5">
      <c r="A91" s="1" t="s">
        <v>25</v>
      </c>
      <c r="C91" s="96"/>
    </row>
    <row r="92" spans="1:18" ht="20.399999999999999" customHeight="1" x14ac:dyDescent="0.45">
      <c r="A92" s="151" t="s">
        <v>6</v>
      </c>
      <c r="B92" s="152"/>
      <c r="C92" s="52" t="s">
        <v>13</v>
      </c>
      <c r="G92" s="140" t="s">
        <v>205</v>
      </c>
      <c r="H92" s="120" t="s">
        <v>206</v>
      </c>
      <c r="I92" s="49"/>
      <c r="K92" s="1"/>
    </row>
    <row r="93" spans="1:18" ht="19.8" customHeight="1" x14ac:dyDescent="0.45">
      <c r="A93" s="153" t="s">
        <v>212</v>
      </c>
      <c r="B93" s="154"/>
      <c r="C93" s="84" t="s">
        <v>202</v>
      </c>
      <c r="D93" s="96"/>
      <c r="E93" s="131"/>
      <c r="G93" s="141"/>
      <c r="H93" s="2" t="s">
        <v>207</v>
      </c>
      <c r="I93" s="49"/>
      <c r="K93" s="1"/>
    </row>
    <row r="94" spans="1:18" ht="19.8" customHeight="1" thickBot="1" x14ac:dyDescent="0.5">
      <c r="A94" s="147" t="s">
        <v>203</v>
      </c>
      <c r="B94" s="148"/>
      <c r="C94" s="139" t="s">
        <v>204</v>
      </c>
      <c r="D94" s="96"/>
      <c r="E94" s="131"/>
      <c r="G94" s="141"/>
      <c r="H94" s="1" t="s">
        <v>208</v>
      </c>
      <c r="I94" s="49"/>
      <c r="J94" s="131"/>
      <c r="K94" s="131"/>
    </row>
    <row r="95" spans="1:18" ht="19.8" customHeight="1" x14ac:dyDescent="0.45">
      <c r="D95" s="96"/>
      <c r="E95" s="131"/>
      <c r="G95" s="141"/>
      <c r="I95" s="49"/>
      <c r="J95" s="131"/>
      <c r="K95" s="131"/>
    </row>
    <row r="96" spans="1:18" ht="19.8" customHeight="1" x14ac:dyDescent="0.45">
      <c r="D96" s="96"/>
      <c r="E96" s="131"/>
      <c r="G96" s="131" t="s">
        <v>14</v>
      </c>
      <c r="H96" s="134" t="s">
        <v>209</v>
      </c>
      <c r="I96" s="49"/>
      <c r="J96" s="131"/>
      <c r="K96" s="131"/>
    </row>
    <row r="97" spans="4:11" ht="19.8" customHeight="1" x14ac:dyDescent="0.45">
      <c r="D97" s="96"/>
      <c r="E97" s="131"/>
      <c r="G97" s="1"/>
      <c r="H97" s="2" t="s">
        <v>210</v>
      </c>
      <c r="I97" s="49"/>
      <c r="J97" s="131"/>
      <c r="K97" s="131"/>
    </row>
  </sheetData>
  <mergeCells count="41">
    <mergeCell ref="I28:J28"/>
    <mergeCell ref="E82:F82"/>
    <mergeCell ref="I1:L1"/>
    <mergeCell ref="A3:D3"/>
    <mergeCell ref="E3:F3"/>
    <mergeCell ref="G3:H3"/>
    <mergeCell ref="J4:L4"/>
    <mergeCell ref="I39:J39"/>
    <mergeCell ref="E4:F5"/>
    <mergeCell ref="G4:H5"/>
    <mergeCell ref="B4:D4"/>
    <mergeCell ref="B5:D5"/>
    <mergeCell ref="G35:H35"/>
    <mergeCell ref="G36:H36"/>
    <mergeCell ref="G37:H37"/>
    <mergeCell ref="G33:H33"/>
    <mergeCell ref="G31:H31"/>
    <mergeCell ref="G32:H32"/>
    <mergeCell ref="G38:H38"/>
    <mergeCell ref="G39:H39"/>
    <mergeCell ref="E28:F28"/>
    <mergeCell ref="G34:H34"/>
    <mergeCell ref="J52:L52"/>
    <mergeCell ref="B53:D53"/>
    <mergeCell ref="A43:B43"/>
    <mergeCell ref="I90:J90"/>
    <mergeCell ref="I69:J69"/>
    <mergeCell ref="I49:L49"/>
    <mergeCell ref="A94:B94"/>
    <mergeCell ref="G40:H40"/>
    <mergeCell ref="A46:B46"/>
    <mergeCell ref="A47:B47"/>
    <mergeCell ref="A48:B48"/>
    <mergeCell ref="A92:B92"/>
    <mergeCell ref="A51:D51"/>
    <mergeCell ref="E51:F51"/>
    <mergeCell ref="G51:H51"/>
    <mergeCell ref="B52:D52"/>
    <mergeCell ref="E52:F53"/>
    <mergeCell ref="A93:B93"/>
    <mergeCell ref="G52:H53"/>
  </mergeCells>
  <phoneticPr fontId="1"/>
  <conditionalFormatting sqref="D9:D42">
    <cfRule type="expression" dxfId="7" priority="15">
      <formula>IF($D9="",FALSE,$C9&lt;&gt;$D9)</formula>
    </cfRule>
    <cfRule type="expression" dxfId="6" priority="16">
      <formula>$C9=$D9</formula>
    </cfRule>
  </conditionalFormatting>
  <conditionalFormatting sqref="D57:D90">
    <cfRule type="expression" dxfId="5" priority="9">
      <formula>IF($D57="",FALSE,$C57&lt;&gt;$D57)</formula>
    </cfRule>
    <cfRule type="expression" dxfId="4" priority="10">
      <formula>$C57=$D57</formula>
    </cfRule>
  </conditionalFormatting>
  <conditionalFormatting sqref="H9:H27 H57:H81">
    <cfRule type="expression" dxfId="3" priority="21">
      <formula>IF($H9="",FALSE,$G9&lt;&gt;$H9)</formula>
    </cfRule>
    <cfRule type="expression" dxfId="2" priority="22">
      <formula>$G9=$H9</formula>
    </cfRule>
  </conditionalFormatting>
  <conditionalFormatting sqref="L9:L27 L31:L38 L57:L68 L73:L89">
    <cfRule type="expression" dxfId="1" priority="23">
      <formula>IF($L9="",FALSE,$K9&lt;&gt;$L9)</formula>
    </cfRule>
    <cfRule type="expression" dxfId="0" priority="24">
      <formula>$K9=$L9</formula>
    </cfRule>
  </conditionalFormatting>
  <pageMargins left="0.70866141732283472" right="0.51181102362204722" top="0.74803149606299213" bottom="0.55118110236220474" header="0.31496062992125984" footer="0.31496062992125984"/>
  <pageSetup paperSize="9" scale="60" fitToHeight="2" orientation="portrait" r:id="rId1"/>
  <rowBreaks count="2" manualBreakCount="2">
    <brk id="48" max="11" man="1"/>
    <brk id="97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Option Button 3">
              <controlPr locked="0" defaultSize="0" autoFill="0" autoLine="0" autoPict="0">
                <anchor moveWithCells="1">
                  <from>
                    <xdr:col>9</xdr:col>
                    <xdr:colOff>30480</xdr:colOff>
                    <xdr:row>0</xdr:row>
                    <xdr:rowOff>312420</xdr:rowOff>
                  </from>
                  <to>
                    <xdr:col>10</xdr:col>
                    <xdr:colOff>144780</xdr:colOff>
                    <xdr:row>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5" name="Option Button 4">
              <controlPr locked="0" defaultSize="0" autoFill="0" autoLine="0" autoPict="0">
                <anchor moveWithCells="1">
                  <from>
                    <xdr:col>9</xdr:col>
                    <xdr:colOff>45720</xdr:colOff>
                    <xdr:row>48</xdr:row>
                    <xdr:rowOff>365760</xdr:rowOff>
                  </from>
                  <to>
                    <xdr:col>10</xdr:col>
                    <xdr:colOff>160020</xdr:colOff>
                    <xdr:row>50</xdr:row>
                    <xdr:rowOff>22860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promptTitle="申込号をリストから選択してください" xr:uid="{B0324F8D-D8FF-4721-9763-FA468FD0A9C0}">
          <x14:formula1>
            <xm:f>お願い!$A$60:$A$64</xm:f>
          </x14:formula1>
          <xm:sqref>E52:F53</xm:sqref>
        </x14:dataValidation>
        <x14:dataValidation type="list" allowBlank="1" showErrorMessage="1" promptTitle="申込号をリストから選択してください" xr:uid="{73D50420-405A-4EB3-AB2A-99B0C9B72E0F}">
          <x14:formula1>
            <xm:f>お願い!$A$60:$A$69</xm:f>
          </x14:formula1>
          <xm:sqref>E4:F5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お願い</vt:lpstr>
      <vt:lpstr>チラシ折込発注書</vt:lpstr>
      <vt:lpstr>お願い!Print_Area</vt:lpstr>
      <vt:lpstr>チラシ折込発注書!Print_Area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萌愛</dc:creator>
  <cp:lastModifiedBy>石田 愛</cp:lastModifiedBy>
  <cp:lastPrinted>2026-06-24T01:02:58Z</cp:lastPrinted>
  <dcterms:created xsi:type="dcterms:W3CDTF">2024-03-14T05:36:04Z</dcterms:created>
  <dcterms:modified xsi:type="dcterms:W3CDTF">2026-09-01T05:01:48Z</dcterms:modified>
</cp:coreProperties>
</file>