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LS210D93B\share\ポスティング\ﾎﾟｽﾃｨﾝｸﾞ事業部\ポスティング\配布発注書\26年3月～26年5月ポスティング発注書\長岡\"/>
    </mc:Choice>
  </mc:AlternateContent>
  <xr:revisionPtr revIDLastSave="0" documentId="8_{E49DA55A-4959-437E-9757-B668F074A578}" xr6:coauthVersionLast="47" xr6:coauthVersionMax="47" xr10:uidLastSave="{00000000-0000-0000-0000-000000000000}"/>
  <bookViews>
    <workbookView xWindow="2748" yWindow="1128" windowWidth="17868" windowHeight="10152" activeTab="1" xr2:uid="{00000000-000D-0000-FFFF-FFFF00000000}"/>
  </bookViews>
  <sheets>
    <sheet name="お願い" sheetId="1" r:id="rId1"/>
    <sheet name="まるごとチラシ折込発注書" sheetId="2" r:id="rId2"/>
    <sheet name="チラシのみ配布発注書" sheetId="4" r:id="rId3"/>
  </sheets>
  <definedNames>
    <definedName name="_xlnm.Print_Area" localSheetId="2">チラシのみ配布発注書!$A$1:$L$96</definedName>
    <definedName name="_xlnm.Print_Area" localSheetId="1">まるごとチラシ折込発注書!$A$1:$L$96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2" l="1"/>
  <c r="G4" i="4"/>
  <c r="H49" i="4"/>
  <c r="J51" i="4"/>
  <c r="A52" i="4"/>
  <c r="E52" i="4"/>
  <c r="J52" i="4"/>
  <c r="L52" i="4"/>
  <c r="J53" i="4"/>
  <c r="L53" i="4"/>
  <c r="J54" i="4"/>
  <c r="L54" i="4"/>
  <c r="G80" i="4"/>
  <c r="H80" i="4"/>
  <c r="F94" i="4"/>
  <c r="F93" i="4"/>
  <c r="F91" i="4"/>
  <c r="F90" i="4"/>
  <c r="L46" i="4"/>
  <c r="G52" i="4" s="1"/>
  <c r="K46" i="4"/>
  <c r="G82" i="4" l="1"/>
  <c r="F95" i="2" l="1"/>
  <c r="D95" i="2"/>
  <c r="C95" i="2"/>
  <c r="F94" i="2"/>
  <c r="F92" i="2"/>
  <c r="F91" i="2"/>
  <c r="L88" i="2"/>
  <c r="K88" i="2"/>
  <c r="H80" i="2"/>
  <c r="G80" i="2"/>
  <c r="L54" i="2"/>
  <c r="L53" i="2"/>
  <c r="J53" i="2"/>
  <c r="L52" i="2"/>
  <c r="J52" i="2"/>
  <c r="E52" i="2"/>
  <c r="A52" i="2"/>
  <c r="J51" i="2"/>
  <c r="H49" i="2"/>
  <c r="L46" i="2"/>
  <c r="G4" i="2" s="1"/>
  <c r="G52" i="2" s="1"/>
  <c r="K46" i="2"/>
  <c r="G88" i="2" l="1"/>
</calcChain>
</file>

<file path=xl/sharedStrings.xml><?xml version="1.0" encoding="utf-8"?>
<sst xmlns="http://schemas.openxmlformats.org/spreadsheetml/2006/main" count="884" uniqueCount="442">
  <si>
    <t>ご発注時の注意</t>
  </si>
  <si>
    <t>枚数の調整は原則1～2エリアでお願いいたします。</t>
  </si>
  <si>
    <t>まるごと生活情報と同時に配布をお考えの方</t>
  </si>
  <si>
    <t>多くのエリアで調整される場合は、受注を拒否させていただく場合がございます。</t>
  </si>
  <si>
    <t>チラシのみの配布をお考えの方</t>
  </si>
  <si>
    <t>どうしても調整を行いたい場合は、前もって担当者へご連絡ください。</t>
  </si>
  <si>
    <t>納品時の注意</t>
  </si>
  <si>
    <t>総枚数の2％か200枚、いずれか少ない枚数を予備としてお付けください。</t>
  </si>
  <si>
    <t>弊社では機械を使った丁合を導入しております。</t>
  </si>
  <si>
    <t>チラシが足りない場合は、配布できない地域が出る場合があります。</t>
  </si>
  <si>
    <t>必ず予備をお付けください。</t>
  </si>
  <si>
    <t>その他、配布物発注に際しての詳細な免責・注意事項については</t>
  </si>
  <si>
    <t>こちらをご確認ください➡</t>
  </si>
  <si>
    <t>以上の点を十分ご理解いただきご注文下さい</t>
  </si>
  <si>
    <t>チラシ折込発注書</t>
  </si>
  <si>
    <t>発注先</t>
  </si>
  <si>
    <t>折り込むチラシの企業名/チラシ名</t>
  </si>
  <si>
    <t>申込号</t>
  </si>
  <si>
    <t>枚数</t>
  </si>
  <si>
    <t>代理店</t>
  </si>
  <si>
    <t>電話番号</t>
  </si>
  <si>
    <t>貴社担当</t>
  </si>
  <si>
    <t>サイズ</t>
  </si>
  <si>
    <t>弊社担当</t>
  </si>
  <si>
    <t>配布希望エリアと上記太枠内全てご記入ください</t>
  </si>
  <si>
    <t>単価</t>
  </si>
  <si>
    <t>入荷予定日</t>
  </si>
  <si>
    <t>●長岡川東エリア</t>
  </si>
  <si>
    <t>No.</t>
  </si>
  <si>
    <t>町名</t>
  </si>
  <si>
    <t>配布部数</t>
  </si>
  <si>
    <t>1-1</t>
  </si>
  <si>
    <t>南町1～3</t>
  </si>
  <si>
    <t>19-1</t>
  </si>
  <si>
    <t>西神田町1～2
西神田町</t>
  </si>
  <si>
    <t>38-2</t>
  </si>
  <si>
    <t>要町1～3
西宮内1～2</t>
  </si>
  <si>
    <t>1-2</t>
  </si>
  <si>
    <t>柏町1～2</t>
  </si>
  <si>
    <t>19-2</t>
  </si>
  <si>
    <t>石内1～2
泉1～2</t>
  </si>
  <si>
    <t>39-1</t>
  </si>
  <si>
    <t>三和、三和町
左近、左近町、宮内町</t>
  </si>
  <si>
    <t>2-1</t>
  </si>
  <si>
    <t>千歳1～3
宮原1～3</t>
  </si>
  <si>
    <t>20-1</t>
  </si>
  <si>
    <t>長町1～2
稽古町</t>
  </si>
  <si>
    <t>40-1</t>
  </si>
  <si>
    <t>今井1～3</t>
  </si>
  <si>
    <t>3-1</t>
  </si>
  <si>
    <t>幸町1～3
千手1～3</t>
  </si>
  <si>
    <t>20-2</t>
  </si>
  <si>
    <t>神田1～3
袋町1～3、関東町</t>
  </si>
  <si>
    <t>41-1</t>
  </si>
  <si>
    <t>平島1～3
平島町</t>
  </si>
  <si>
    <t>4-1</t>
  </si>
  <si>
    <t>西千手1～3</t>
  </si>
  <si>
    <t>21-1</t>
  </si>
  <si>
    <t>福住1～3</t>
  </si>
  <si>
    <t>41-2</t>
  </si>
  <si>
    <t>水梨町</t>
  </si>
  <si>
    <t>4-1-2</t>
  </si>
  <si>
    <t>草生津1～3</t>
  </si>
  <si>
    <t>21-2</t>
  </si>
  <si>
    <t>東神田1～3
愛宕1～3</t>
  </si>
  <si>
    <t>44-1</t>
  </si>
  <si>
    <t>大町1～3
東大町、城南</t>
  </si>
  <si>
    <t>4-2</t>
  </si>
  <si>
    <t>山田1～3</t>
  </si>
  <si>
    <t>22-1</t>
  </si>
  <si>
    <t>干場1～2</t>
  </si>
  <si>
    <t>44-2</t>
  </si>
  <si>
    <t>上条、豊田</t>
  </si>
  <si>
    <t>5-1</t>
  </si>
  <si>
    <t>台町1～2
弓町1～2</t>
  </si>
  <si>
    <t>22-2</t>
  </si>
  <si>
    <t>地蔵1～2</t>
  </si>
  <si>
    <t>45-1</t>
  </si>
  <si>
    <t>高町1～4、高畑町
町田町</t>
  </si>
  <si>
    <t>6-1</t>
  </si>
  <si>
    <t>四郎丸1～4</t>
  </si>
  <si>
    <t>23-1</t>
  </si>
  <si>
    <t>今朝白1</t>
  </si>
  <si>
    <t>46-1</t>
  </si>
  <si>
    <t>中沢3
中沢町(一部)</t>
  </si>
  <si>
    <t>7-1</t>
  </si>
  <si>
    <t>学校町1</t>
  </si>
  <si>
    <t>23-2</t>
  </si>
  <si>
    <t>今朝白2</t>
  </si>
  <si>
    <t>46-1-2</t>
  </si>
  <si>
    <t>中沢4
中沢町(一部)</t>
  </si>
  <si>
    <t>7-2</t>
  </si>
  <si>
    <t>学校町2</t>
  </si>
  <si>
    <t>23-3</t>
  </si>
  <si>
    <t>今朝白3</t>
  </si>
  <si>
    <t>46-2</t>
  </si>
  <si>
    <t>中沢1</t>
  </si>
  <si>
    <t>7-3</t>
  </si>
  <si>
    <t>学校町3</t>
  </si>
  <si>
    <t>24-1</t>
  </si>
  <si>
    <t>川崎1(一部)</t>
  </si>
  <si>
    <t>46-2-2</t>
  </si>
  <si>
    <t>中沢2</t>
  </si>
  <si>
    <t>8-1</t>
  </si>
  <si>
    <t>金房1～3</t>
  </si>
  <si>
    <t>24-2</t>
  </si>
  <si>
    <t>川崎1～2</t>
  </si>
  <si>
    <t>46-3</t>
  </si>
  <si>
    <t>長倉3～4
長倉南</t>
  </si>
  <si>
    <t>8-2</t>
  </si>
  <si>
    <t>土合1～3</t>
  </si>
  <si>
    <t>25-1</t>
  </si>
  <si>
    <t>川崎3</t>
  </si>
  <si>
    <t>46-3-2</t>
  </si>
  <si>
    <t>長倉1～2
悠久町4</t>
  </si>
  <si>
    <t>8-3</t>
  </si>
  <si>
    <t>土合4～5</t>
  </si>
  <si>
    <t>25-2</t>
  </si>
  <si>
    <t>川崎町(一部)</t>
  </si>
  <si>
    <t>47-1</t>
  </si>
  <si>
    <t>若草町1～3</t>
  </si>
  <si>
    <t>9-1</t>
  </si>
  <si>
    <t>前田1～3</t>
  </si>
  <si>
    <t>26-1</t>
  </si>
  <si>
    <t>川崎4～5</t>
  </si>
  <si>
    <t>48-1</t>
  </si>
  <si>
    <t>中貫町1～3
悠久町1～3</t>
  </si>
  <si>
    <t>9-1-2</t>
  </si>
  <si>
    <t>美沢1
長倉西町</t>
  </si>
  <si>
    <t>27-1</t>
  </si>
  <si>
    <t>川崎6</t>
  </si>
  <si>
    <t>49-1</t>
  </si>
  <si>
    <t>下々条町</t>
  </si>
  <si>
    <t>9-2</t>
  </si>
  <si>
    <t>美沢2～4
四郎丸町(一部)</t>
  </si>
  <si>
    <t>27-2</t>
  </si>
  <si>
    <t>川崎町(一部)、平柳</t>
  </si>
  <si>
    <t>49-1-2</t>
  </si>
  <si>
    <t>下々条3～4</t>
  </si>
  <si>
    <t>10-1</t>
  </si>
  <si>
    <t>住吉1～3</t>
  </si>
  <si>
    <t>28-1</t>
  </si>
  <si>
    <t>新町1～2
東新町1～3</t>
  </si>
  <si>
    <t>49-2</t>
  </si>
  <si>
    <t>宝4～5
中瀬1～2</t>
  </si>
  <si>
    <t>10-2</t>
  </si>
  <si>
    <t>末広1～3</t>
  </si>
  <si>
    <t>28-2</t>
  </si>
  <si>
    <t>東栄1～3
琴平1～3</t>
  </si>
  <si>
    <t>49-3</t>
  </si>
  <si>
    <t>北園町
下々条1～2</t>
  </si>
  <si>
    <t>10-2-1</t>
  </si>
  <si>
    <t>曙1～3</t>
  </si>
  <si>
    <t>29-1</t>
  </si>
  <si>
    <t>西新町1～2
東蔵王2～3</t>
  </si>
  <si>
    <t>49-3-1</t>
  </si>
  <si>
    <t>原町1～2
宝1～3</t>
  </si>
  <si>
    <t>10-3</t>
  </si>
  <si>
    <t>花園1～3</t>
  </si>
  <si>
    <t>29-2</t>
  </si>
  <si>
    <t>蔵王1～2</t>
  </si>
  <si>
    <t>50-1</t>
  </si>
  <si>
    <t>高見町</t>
  </si>
  <si>
    <t>10-4</t>
  </si>
  <si>
    <t>花園東1～2
錦1～3</t>
  </si>
  <si>
    <t>29-3</t>
  </si>
  <si>
    <t>西蔵王1～3</t>
  </si>
  <si>
    <t>50-2</t>
  </si>
  <si>
    <t>高見、黒津(一部)</t>
  </si>
  <si>
    <t>10-5</t>
  </si>
  <si>
    <t>花園南</t>
  </si>
  <si>
    <t>30-1</t>
  </si>
  <si>
    <t>寿1～3</t>
  </si>
  <si>
    <t>50-3</t>
  </si>
  <si>
    <t>天神町</t>
  </si>
  <si>
    <t>10-6</t>
  </si>
  <si>
    <t>旭岡</t>
  </si>
  <si>
    <t>30-2</t>
  </si>
  <si>
    <t>城岡1～3</t>
  </si>
  <si>
    <t>51-1</t>
  </si>
  <si>
    <t>東高見1、高見1～2
新組町(一部)</t>
  </si>
  <si>
    <t>11-1</t>
  </si>
  <si>
    <t>大手通1～2
城内町1～3</t>
  </si>
  <si>
    <t>31-1</t>
  </si>
  <si>
    <t>宮内1～2</t>
  </si>
  <si>
    <t>52-1</t>
  </si>
  <si>
    <t>美園</t>
  </si>
  <si>
    <t>11-2</t>
  </si>
  <si>
    <t>殿町1～3
旭町1～2</t>
  </si>
  <si>
    <t>31-2</t>
  </si>
  <si>
    <t>宮内3～4</t>
  </si>
  <si>
    <t>52-2</t>
  </si>
  <si>
    <t>豊</t>
  </si>
  <si>
    <t>11-3</t>
  </si>
  <si>
    <t>東坂之上町1～3
坂之上町1～3</t>
  </si>
  <si>
    <t>32-1</t>
  </si>
  <si>
    <t>宮内5～6</t>
  </si>
  <si>
    <t>52-3</t>
  </si>
  <si>
    <t>新保1</t>
  </si>
  <si>
    <t>12-1</t>
  </si>
  <si>
    <t>表町1～2</t>
  </si>
  <si>
    <t>32-2</t>
  </si>
  <si>
    <t>宮内7～8</t>
  </si>
  <si>
    <t>53-1</t>
  </si>
  <si>
    <t>新保2～3</t>
  </si>
  <si>
    <t>12-2</t>
  </si>
  <si>
    <t>表町3～4
呉服町</t>
  </si>
  <si>
    <t>33-1</t>
  </si>
  <si>
    <t>沢田1～2、笹崎1～3
東宮内町</t>
  </si>
  <si>
    <t>53-2</t>
  </si>
  <si>
    <t>新保4～6</t>
  </si>
  <si>
    <t>13-1</t>
  </si>
  <si>
    <t>本町2～3
渡里町</t>
  </si>
  <si>
    <t>34-1</t>
  </si>
  <si>
    <t>摂田屋1～2</t>
  </si>
  <si>
    <t>54-1</t>
  </si>
  <si>
    <t>堀金1～3</t>
  </si>
  <si>
    <t>13-2</t>
  </si>
  <si>
    <t>本町1、上田町
船江町、柳原町</t>
  </si>
  <si>
    <t>34-2</t>
  </si>
  <si>
    <t>摂田屋3～5</t>
  </si>
  <si>
    <t>54-2</t>
  </si>
  <si>
    <t>永田1～4
永田町(一部)</t>
  </si>
  <si>
    <t>14-1</t>
  </si>
  <si>
    <t>中島1～2</t>
  </si>
  <si>
    <t>34-3</t>
  </si>
  <si>
    <t>摂田屋町</t>
  </si>
  <si>
    <t>55-1</t>
  </si>
  <si>
    <t>稲保町1～2</t>
  </si>
  <si>
    <t>14-2</t>
  </si>
  <si>
    <t>中島3～4</t>
  </si>
  <si>
    <t>35-1</t>
  </si>
  <si>
    <t>曲新町1～3
曲新町</t>
  </si>
  <si>
    <t>55-1-2</t>
  </si>
  <si>
    <t>稲保南、稲葉</t>
  </si>
  <si>
    <t>15-1</t>
  </si>
  <si>
    <t>中島5～7</t>
  </si>
  <si>
    <t>36-1</t>
  </si>
  <si>
    <t>上前島町3
前島町</t>
  </si>
  <si>
    <t>55-2</t>
  </si>
  <si>
    <t>小曽根
亀貝</t>
  </si>
  <si>
    <t>16-1</t>
  </si>
  <si>
    <t>日赤町、信濃、春日</t>
  </si>
  <si>
    <t>36-2</t>
  </si>
  <si>
    <t>上前島町2
前島町</t>
  </si>
  <si>
    <t>56-1</t>
  </si>
  <si>
    <t>中興野(刈谷田川側)</t>
  </si>
  <si>
    <t>17-1</t>
  </si>
  <si>
    <t>水道町1～5</t>
  </si>
  <si>
    <t>37-1</t>
  </si>
  <si>
    <t>豊詰町</t>
  </si>
  <si>
    <t>56-2</t>
  </si>
  <si>
    <t>中興野(国道8号線側)
幸南</t>
  </si>
  <si>
    <t>18-1</t>
  </si>
  <si>
    <t>昭和1～2</t>
  </si>
  <si>
    <t>37-2</t>
  </si>
  <si>
    <t>下条町</t>
  </si>
  <si>
    <t>長岡川東エリア合計</t>
  </si>
  <si>
    <t>18-2</t>
  </si>
  <si>
    <t>松葉1～2</t>
  </si>
  <si>
    <t>38-1</t>
  </si>
  <si>
    <t>宮栄1～3</t>
  </si>
  <si>
    <t>●長岡川西エリア</t>
  </si>
  <si>
    <t>●見附エリア</t>
  </si>
  <si>
    <t>57-1</t>
  </si>
  <si>
    <t>大島本町1～3</t>
  </si>
  <si>
    <t>70-1</t>
  </si>
  <si>
    <t>喜多町、宝地町(一部)
西津</t>
  </si>
  <si>
    <t>本町1～2</t>
  </si>
  <si>
    <t>57-2</t>
  </si>
  <si>
    <t>大島本町4～5</t>
  </si>
  <si>
    <t>71-1</t>
  </si>
  <si>
    <t>福山町、七日町
石動南町(一部)</t>
  </si>
  <si>
    <t>本町3～4</t>
  </si>
  <si>
    <t>58-1</t>
  </si>
  <si>
    <t>大島新町1～5</t>
  </si>
  <si>
    <t>71-2</t>
  </si>
  <si>
    <t>南七日町</t>
  </si>
  <si>
    <t>1-3</t>
  </si>
  <si>
    <t>元町1～2</t>
  </si>
  <si>
    <t>59-1</t>
  </si>
  <si>
    <t>緑町1</t>
  </si>
  <si>
    <t>72-1</t>
  </si>
  <si>
    <t>上除町、宝地町（一部）</t>
  </si>
  <si>
    <t>新町1～3</t>
  </si>
  <si>
    <t>59-2</t>
  </si>
  <si>
    <t>緑町2～3</t>
  </si>
  <si>
    <t>72-2</t>
  </si>
  <si>
    <t>石動町（一部）</t>
  </si>
  <si>
    <t>南本町1～2</t>
  </si>
  <si>
    <t>60-1</t>
  </si>
  <si>
    <t>大山1～3</t>
  </si>
  <si>
    <t>73-1</t>
  </si>
  <si>
    <t>上除町西1、2(一部)
上除町(一部)</t>
  </si>
  <si>
    <t>3-2</t>
  </si>
  <si>
    <t>南本町2～3</t>
  </si>
  <si>
    <t>60-2</t>
  </si>
  <si>
    <t>北山1～2</t>
  </si>
  <si>
    <t>73-2</t>
  </si>
  <si>
    <t>関原東町</t>
  </si>
  <si>
    <t>学校町1
(ネーブル見附側)</t>
  </si>
  <si>
    <t>60-2-2</t>
  </si>
  <si>
    <t>北山3～4</t>
  </si>
  <si>
    <t>73-3</t>
  </si>
  <si>
    <t>上除町(一部)
上除町西2(一部)</t>
  </si>
  <si>
    <t>学校町1
(見附小学校側)</t>
  </si>
  <si>
    <t>61-1</t>
  </si>
  <si>
    <t>下山1～2</t>
  </si>
  <si>
    <t>74-1</t>
  </si>
  <si>
    <t>関原南1～5</t>
  </si>
  <si>
    <t>61-1-2</t>
  </si>
  <si>
    <t>下山5～6</t>
  </si>
  <si>
    <t>75-1</t>
  </si>
  <si>
    <t>関原町1、関原西町
五反田町(一部)</t>
  </si>
  <si>
    <t>昭和町1～2</t>
  </si>
  <si>
    <t>61-2</t>
  </si>
  <si>
    <t>下山3～4
西津町、七日町(一部)</t>
  </si>
  <si>
    <t>75-2</t>
  </si>
  <si>
    <t>関原町2,5</t>
  </si>
  <si>
    <t>5-2</t>
  </si>
  <si>
    <t>市野坪町、福島町
葛巻町(一部)</t>
  </si>
  <si>
    <t>62-1</t>
  </si>
  <si>
    <t>希望が丘1
希望が丘南5～6</t>
  </si>
  <si>
    <t>75-3</t>
  </si>
  <si>
    <t>関原町3,5
白鳥町</t>
  </si>
  <si>
    <t>本所1(市野坪側)</t>
  </si>
  <si>
    <t>62-2</t>
  </si>
  <si>
    <t>希望が丘2～4</t>
  </si>
  <si>
    <t>76-1</t>
  </si>
  <si>
    <t>青葉台2,4</t>
  </si>
  <si>
    <t>6-1-2</t>
  </si>
  <si>
    <t>本所1（学校町側）</t>
  </si>
  <si>
    <t>63-1</t>
  </si>
  <si>
    <t>三ツ郷屋1～2
三ツ郷屋町</t>
  </si>
  <si>
    <t>76-1-2</t>
  </si>
  <si>
    <t>陽光台</t>
  </si>
  <si>
    <t>6-2</t>
  </si>
  <si>
    <t>本所1(見附高校側)</t>
  </si>
  <si>
    <t>64-1</t>
  </si>
  <si>
    <t>古正寺1～2
古正寺町</t>
  </si>
  <si>
    <t>76-2</t>
  </si>
  <si>
    <t>青葉台3</t>
  </si>
  <si>
    <t>6-2-2</t>
  </si>
  <si>
    <t>本所1(保育園側)</t>
  </si>
  <si>
    <t>64-2</t>
  </si>
  <si>
    <t>千秋1～2、寺島町
古正寺3</t>
  </si>
  <si>
    <t>76-3</t>
  </si>
  <si>
    <t>青葉台5</t>
  </si>
  <si>
    <t>6-2-3</t>
  </si>
  <si>
    <t>本所2</t>
  </si>
  <si>
    <t>65-1</t>
  </si>
  <si>
    <t>蓮潟1～2
雨池町</t>
  </si>
  <si>
    <t>77-1</t>
  </si>
  <si>
    <t>長峰町</t>
  </si>
  <si>
    <t>柳橋町、新潟町(一部)
芝野、上新田(一部)</t>
  </si>
  <si>
    <t>65-2</t>
  </si>
  <si>
    <t>蓮潟3～5</t>
  </si>
  <si>
    <t>78-1</t>
  </si>
  <si>
    <t>来迎寺
白山1～4</t>
  </si>
  <si>
    <t>上新田</t>
  </si>
  <si>
    <t>66-1</t>
  </si>
  <si>
    <t>宮関1～3</t>
  </si>
  <si>
    <t>78-2</t>
  </si>
  <si>
    <t>来迎寺
白山5～6</t>
  </si>
  <si>
    <t>今町1～2
猫興野(一部)</t>
  </si>
  <si>
    <t>66-2</t>
  </si>
  <si>
    <t>宮関4
鉄工町1～2</t>
  </si>
  <si>
    <t>79-1</t>
  </si>
  <si>
    <t>来迎寺
中央</t>
  </si>
  <si>
    <t>今町3</t>
  </si>
  <si>
    <t>67-1</t>
  </si>
  <si>
    <t>下柳1～3
荻野1～2</t>
  </si>
  <si>
    <t>79-2</t>
  </si>
  <si>
    <t>来迎寺
前田、元町</t>
  </si>
  <si>
    <t>今町4,6</t>
  </si>
  <si>
    <t>68-1</t>
  </si>
  <si>
    <t>藤沢1～2、渡場町
槇山町、槇下町(一部)</t>
  </si>
  <si>
    <t>90-1</t>
  </si>
  <si>
    <t>三島中央団地</t>
  </si>
  <si>
    <t>8-4</t>
  </si>
  <si>
    <t>今町5</t>
  </si>
  <si>
    <t>69-1</t>
  </si>
  <si>
    <t>江陽1～2</t>
  </si>
  <si>
    <t>90-2</t>
  </si>
  <si>
    <t>三島はなみずき団地</t>
  </si>
  <si>
    <t>葛巻1(一部)
仁嘉町(一部)</t>
  </si>
  <si>
    <t>69-2</t>
  </si>
  <si>
    <t>堤町、槇山町(一部)
巻島1～2、上野町</t>
  </si>
  <si>
    <t>長岡川西エリア合計</t>
  </si>
  <si>
    <t>葛巻1(新町側)</t>
  </si>
  <si>
    <t>9-3</t>
  </si>
  <si>
    <t>葛巻2</t>
  </si>
  <si>
    <t>●小千谷エリア</t>
  </si>
  <si>
    <t>嶺崎1～2</t>
  </si>
  <si>
    <t>熱田町</t>
  </si>
  <si>
    <t>土川1、平成1</t>
  </si>
  <si>
    <t>双葉町</t>
  </si>
  <si>
    <t>1-1-2</t>
  </si>
  <si>
    <t>土川2、若葉1</t>
  </si>
  <si>
    <t>月見台</t>
  </si>
  <si>
    <t>上ノ山1～2
平成2</t>
  </si>
  <si>
    <t>緑町(北)</t>
  </si>
  <si>
    <t>上ノ山3～5</t>
  </si>
  <si>
    <t>緑町(南)</t>
  </si>
  <si>
    <t>本町1～2、元町
日吉1～2</t>
  </si>
  <si>
    <t>全エリア合計</t>
  </si>
  <si>
    <t>見附エリア合計</t>
  </si>
  <si>
    <t>稲荷町、栄町
船岡1～3</t>
  </si>
  <si>
    <t>千谷川1～4</t>
  </si>
  <si>
    <t>●チラシ納品先・お申込先</t>
  </si>
  <si>
    <t>●配布料金（税抜）</t>
  </si>
  <si>
    <t>城内1～2</t>
  </si>
  <si>
    <t>普通紙</t>
  </si>
  <si>
    <t>厚紙</t>
  </si>
  <si>
    <t>城内3
平沢1～2</t>
  </si>
  <si>
    <t>B4まで</t>
  </si>
  <si>
    <t>6.0円</t>
  </si>
  <si>
    <t>城内4
桜町(上)(一部)</t>
  </si>
  <si>
    <t>新潟県長岡市喜多町386</t>
  </si>
  <si>
    <t>B3まで</t>
  </si>
  <si>
    <t>7.5円</t>
  </si>
  <si>
    <t>9.2円</t>
  </si>
  <si>
    <t>東栄1～3
元中子(一部)</t>
  </si>
  <si>
    <t>B2まで</t>
  </si>
  <si>
    <t>12円</t>
  </si>
  <si>
    <t>14円</t>
  </si>
  <si>
    <t>小千谷エリア合計</t>
  </si>
  <si>
    <t>※B4以内に折加工お願いします</t>
  </si>
  <si>
    <t>※1,000枚以下のご発注は
　 管理費2,000円を別途いただきます</t>
  </si>
  <si>
    <t>B4まで8.0円（税抜）</t>
  </si>
  <si>
    <t>月　　　 日号</t>
  </si>
  <si>
    <t>R8年3月14日号～R8年5月30日号まで有効</t>
    <phoneticPr fontId="28"/>
  </si>
  <si>
    <t>月　　日～　　　　　　　　月　　日配布</t>
  </si>
  <si>
    <t>R8年2月27日～R8年4月16日まで有効</t>
    <phoneticPr fontId="28"/>
  </si>
  <si>
    <t>チラシの企業名/チラシ名</t>
    <phoneticPr fontId="28"/>
  </si>
  <si>
    <t>チラシ合同配布</t>
    <rPh sb="3" eb="5">
      <t>ゴウドウ</t>
    </rPh>
    <rPh sb="5" eb="7">
      <t>ハイフ</t>
    </rPh>
    <phoneticPr fontId="28"/>
  </si>
  <si>
    <t>ポスティング発注書</t>
    <phoneticPr fontId="28"/>
  </si>
  <si>
    <t>●配布料金</t>
    <phoneticPr fontId="28"/>
  </si>
  <si>
    <t>※1,000枚以下のご発注は
　 管理費2,000円を別途いただきます</t>
    <phoneticPr fontId="28"/>
  </si>
  <si>
    <t>発注先</t>
    <phoneticPr fontId="28"/>
  </si>
  <si>
    <t>沢田1～2、
笹崎1～3、東宮内町</t>
    <phoneticPr fontId="28"/>
  </si>
  <si>
    <t>三和、三和町
左近、左近町、宮内町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</si>
</sst>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;;"/>
    <numFmt numFmtId="177" formatCode="&quot;東&quot;@"/>
    <numFmt numFmtId="178" formatCode="#"/>
    <numFmt numFmtId="179" formatCode="#.0;\-#.0;"/>
    <numFmt numFmtId="180" formatCode="&quot;西&quot;@"/>
    <numFmt numFmtId="181" formatCode="&quot;見&quot;@"/>
    <numFmt numFmtId="182" formatCode="&quot;小&quot;@"/>
  </numFmts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  <charset val="128"/>
      <scheme val="minor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Calibri"/>
      <family val="2"/>
      <scheme val="minor"/>
    </font>
    <font>
      <b/>
      <sz val="11"/>
      <color theme="1"/>
      <name val="游ゴシック"/>
      <family val="3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sz val="11"/>
      <name val="Calibri"/>
      <family val="2"/>
    </font>
    <font>
      <b/>
      <sz val="16"/>
      <color rgb="FF00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6"/>
      <name val="Calibri"/>
      <family val="3"/>
      <charset val="128"/>
      <scheme val="minor"/>
    </font>
    <font>
      <u/>
      <sz val="11"/>
      <color theme="10"/>
      <name val="Calibri"/>
      <family val="2"/>
      <scheme val="minor"/>
    </font>
    <font>
      <b/>
      <sz val="24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Calibri"/>
      <family val="2"/>
      <charset val="128"/>
      <scheme val="minor"/>
    </font>
    <font>
      <sz val="11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rgb="FFFDDBEA"/>
        <bgColor rgb="FFFDDBEA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8D8D8"/>
      </patternFill>
    </fill>
    <fill>
      <patternFill patternType="solid">
        <fgColor theme="2"/>
        <bgColor rgb="FFFDDBEA"/>
      </patternFill>
    </fill>
    <fill>
      <patternFill patternType="solid">
        <fgColor theme="2"/>
        <bgColor rgb="FFE2EFD9"/>
      </patternFill>
    </fill>
    <fill>
      <patternFill patternType="solid">
        <fgColor theme="7" tint="0.79998168889431442"/>
        <bgColor indexed="64"/>
      </patternFill>
    </fill>
  </fills>
  <borders count="1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 applyNumberFormat="0" applyFill="0" applyBorder="0" applyAlignment="0" applyProtection="0"/>
    <xf numFmtId="0" fontId="1" fillId="0" borderId="114">
      <alignment vertical="center"/>
    </xf>
    <xf numFmtId="38" fontId="1" fillId="0" borderId="114" applyFont="0" applyFill="0" applyBorder="0" applyAlignment="0" applyProtection="0">
      <alignment vertical="center"/>
    </xf>
    <xf numFmtId="0" fontId="32" fillId="0" borderId="114" applyNumberFormat="0" applyFill="0" applyBorder="0" applyAlignment="0" applyProtection="0">
      <alignment vertical="center"/>
    </xf>
    <xf numFmtId="0" fontId="33" fillId="0" borderId="114">
      <alignment vertical="center"/>
    </xf>
  </cellStyleXfs>
  <cellXfs count="290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176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3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vertical="center"/>
    </xf>
    <xf numFmtId="0" fontId="9" fillId="3" borderId="13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 shrinkToFit="1"/>
    </xf>
    <xf numFmtId="0" fontId="16" fillId="3" borderId="25" xfId="0" applyFont="1" applyFill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9" fillId="3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 shrinkToFit="1"/>
    </xf>
    <xf numFmtId="0" fontId="9" fillId="3" borderId="34" xfId="0" applyFont="1" applyFill="1" applyBorder="1" applyAlignment="1">
      <alignment horizontal="center" vertical="center" shrinkToFit="1"/>
    </xf>
    <xf numFmtId="0" fontId="9" fillId="2" borderId="35" xfId="0" applyFont="1" applyFill="1" applyBorder="1" applyAlignment="1">
      <alignment horizontal="center" vertical="center" shrinkToFit="1"/>
    </xf>
    <xf numFmtId="0" fontId="19" fillId="2" borderId="36" xfId="0" applyFont="1" applyFill="1" applyBorder="1" applyAlignment="1">
      <alignment horizontal="left" vertical="center"/>
    </xf>
    <xf numFmtId="0" fontId="20" fillId="2" borderId="36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 shrinkToFit="1"/>
    </xf>
    <xf numFmtId="0" fontId="21" fillId="3" borderId="38" xfId="0" applyFont="1" applyFill="1" applyBorder="1" applyAlignment="1">
      <alignment horizontal="center" vertical="center" shrinkToFit="1"/>
    </xf>
    <xf numFmtId="49" fontId="9" fillId="2" borderId="40" xfId="0" applyNumberFormat="1" applyFont="1" applyFill="1" applyBorder="1" applyAlignment="1">
      <alignment horizontal="center" vertical="center" shrinkToFit="1"/>
    </xf>
    <xf numFmtId="0" fontId="11" fillId="2" borderId="41" xfId="0" applyFont="1" applyFill="1" applyBorder="1" applyAlignment="1">
      <alignment horizontal="left" vertical="center"/>
    </xf>
    <xf numFmtId="0" fontId="10" fillId="2" borderId="41" xfId="0" applyFont="1" applyFill="1" applyBorder="1" applyAlignment="1">
      <alignment vertical="center"/>
    </xf>
    <xf numFmtId="0" fontId="10" fillId="2" borderId="41" xfId="0" applyFont="1" applyFill="1" applyBorder="1" applyAlignment="1">
      <alignment horizontal="center" vertical="center"/>
    </xf>
    <xf numFmtId="177" fontId="10" fillId="2" borderId="41" xfId="0" applyNumberFormat="1" applyFont="1" applyFill="1" applyBorder="1" applyAlignment="1">
      <alignment horizontal="center" vertical="center"/>
    </xf>
    <xf numFmtId="0" fontId="22" fillId="2" borderId="41" xfId="0" applyFont="1" applyFill="1" applyBorder="1" applyAlignment="1">
      <alignment horizontal="left" vertical="center"/>
    </xf>
    <xf numFmtId="0" fontId="23" fillId="2" borderId="41" xfId="0" applyFont="1" applyFill="1" applyBorder="1" applyAlignment="1">
      <alignment horizontal="left" vertical="center" wrapText="1"/>
    </xf>
    <xf numFmtId="0" fontId="9" fillId="4" borderId="42" xfId="0" applyFon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0" fontId="16" fillId="4" borderId="43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77" fontId="9" fillId="5" borderId="46" xfId="0" applyNumberFormat="1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left" vertical="center" wrapText="1"/>
    </xf>
    <xf numFmtId="0" fontId="10" fillId="2" borderId="48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177" fontId="9" fillId="5" borderId="50" xfId="0" applyNumberFormat="1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vertical="center" wrapText="1"/>
    </xf>
    <xf numFmtId="0" fontId="10" fillId="2" borderId="51" xfId="0" applyFont="1" applyFill="1" applyBorder="1" applyAlignment="1">
      <alignment horizontal="center" vertical="center"/>
    </xf>
    <xf numFmtId="177" fontId="9" fillId="5" borderId="52" xfId="0" applyNumberFormat="1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left" vertical="center" wrapText="1"/>
    </xf>
    <xf numFmtId="0" fontId="10" fillId="2" borderId="53" xfId="0" applyFont="1" applyFill="1" applyBorder="1" applyAlignment="1">
      <alignment horizontal="center" vertical="center"/>
    </xf>
    <xf numFmtId="0" fontId="24" fillId="2" borderId="54" xfId="0" applyFont="1" applyFill="1" applyBorder="1" applyAlignment="1">
      <alignment vertical="center" wrapText="1"/>
    </xf>
    <xf numFmtId="0" fontId="10" fillId="2" borderId="54" xfId="0" applyFont="1" applyFill="1" applyBorder="1" applyAlignment="1">
      <alignment horizontal="center" vertical="center"/>
    </xf>
    <xf numFmtId="177" fontId="9" fillId="5" borderId="55" xfId="0" applyNumberFormat="1" applyFont="1" applyFill="1" applyBorder="1" applyAlignment="1">
      <alignment horizontal="center" vertical="center"/>
    </xf>
    <xf numFmtId="177" fontId="9" fillId="5" borderId="56" xfId="0" applyNumberFormat="1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177" fontId="9" fillId="5" borderId="58" xfId="0" applyNumberFormat="1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24" fillId="2" borderId="54" xfId="0" applyFont="1" applyFill="1" applyBorder="1" applyAlignment="1">
      <alignment horizontal="left" vertical="center"/>
    </xf>
    <xf numFmtId="0" fontId="10" fillId="2" borderId="60" xfId="0" applyFont="1" applyFill="1" applyBorder="1" applyAlignment="1">
      <alignment horizontal="center" vertical="center"/>
    </xf>
    <xf numFmtId="177" fontId="9" fillId="5" borderId="61" xfId="0" applyNumberFormat="1" applyFont="1" applyFill="1" applyBorder="1" applyAlignment="1">
      <alignment horizontal="center" vertical="center"/>
    </xf>
    <xf numFmtId="0" fontId="24" fillId="2" borderId="54" xfId="0" applyFont="1" applyFill="1" applyBorder="1" applyAlignment="1">
      <alignment horizontal="left" vertical="center" wrapText="1"/>
    </xf>
    <xf numFmtId="0" fontId="10" fillId="2" borderId="61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 shrinkToFit="1"/>
    </xf>
    <xf numFmtId="0" fontId="24" fillId="2" borderId="47" xfId="0" applyFont="1" applyFill="1" applyBorder="1" applyAlignment="1">
      <alignment horizontal="left" vertical="center"/>
    </xf>
    <xf numFmtId="0" fontId="24" fillId="2" borderId="47" xfId="0" applyFont="1" applyFill="1" applyBorder="1" applyAlignment="1">
      <alignment vertical="center" wrapText="1"/>
    </xf>
    <xf numFmtId="0" fontId="10" fillId="2" borderId="63" xfId="0" applyFont="1" applyFill="1" applyBorder="1" applyAlignment="1">
      <alignment horizontal="center" vertical="center"/>
    </xf>
    <xf numFmtId="177" fontId="9" fillId="5" borderId="64" xfId="0" applyNumberFormat="1" applyFont="1" applyFill="1" applyBorder="1" applyAlignment="1">
      <alignment horizontal="center" vertical="center"/>
    </xf>
    <xf numFmtId="0" fontId="24" fillId="2" borderId="65" xfId="0" applyFont="1" applyFill="1" applyBorder="1" applyAlignment="1">
      <alignment horizontal="left" vertical="center" wrapText="1"/>
    </xf>
    <xf numFmtId="0" fontId="10" fillId="2" borderId="65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38" fontId="25" fillId="2" borderId="69" xfId="0" applyNumberFormat="1" applyFont="1" applyFill="1" applyBorder="1" applyAlignment="1">
      <alignment horizontal="center" vertical="center"/>
    </xf>
    <xf numFmtId="38" fontId="25" fillId="2" borderId="70" xfId="0" applyNumberFormat="1" applyFont="1" applyFill="1" applyBorder="1" applyAlignment="1">
      <alignment horizontal="center" vertical="center"/>
    </xf>
    <xf numFmtId="177" fontId="9" fillId="5" borderId="71" xfId="0" applyNumberFormat="1" applyFont="1" applyFill="1" applyBorder="1" applyAlignment="1">
      <alignment horizontal="center" vertical="center"/>
    </xf>
    <xf numFmtId="0" fontId="24" fillId="2" borderId="72" xfId="0" applyFont="1" applyFill="1" applyBorder="1" applyAlignment="1">
      <alignment vertical="center" wrapText="1"/>
    </xf>
    <xf numFmtId="0" fontId="10" fillId="2" borderId="72" xfId="0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/>
    </xf>
    <xf numFmtId="177" fontId="9" fillId="5" borderId="74" xfId="0" applyNumberFormat="1" applyFont="1" applyFill="1" applyBorder="1" applyAlignment="1">
      <alignment horizontal="center" vertical="center"/>
    </xf>
    <xf numFmtId="0" fontId="24" fillId="2" borderId="72" xfId="0" applyFont="1" applyFill="1" applyBorder="1" applyAlignment="1">
      <alignment horizontal="left" vertical="center" wrapText="1"/>
    </xf>
    <xf numFmtId="0" fontId="10" fillId="2" borderId="75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76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top"/>
    </xf>
    <xf numFmtId="0" fontId="26" fillId="2" borderId="1" xfId="0" applyFont="1" applyFill="1" applyBorder="1" applyAlignment="1">
      <alignment vertical="center" shrinkToFit="1"/>
    </xf>
    <xf numFmtId="0" fontId="26" fillId="2" borderId="1" xfId="0" applyFont="1" applyFill="1" applyBorder="1" applyAlignment="1">
      <alignment horizontal="right" vertical="center"/>
    </xf>
    <xf numFmtId="0" fontId="9" fillId="3" borderId="78" xfId="0" applyFont="1" applyFill="1" applyBorder="1" applyAlignment="1">
      <alignment horizontal="center" vertical="center"/>
    </xf>
    <xf numFmtId="178" fontId="24" fillId="2" borderId="33" xfId="0" applyNumberFormat="1" applyFont="1" applyFill="1" applyBorder="1" applyAlignment="1">
      <alignment horizontal="center" vertical="center" shrinkToFit="1"/>
    </xf>
    <xf numFmtId="178" fontId="9" fillId="2" borderId="35" xfId="0" applyNumberFormat="1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/>
    </xf>
    <xf numFmtId="178" fontId="9" fillId="2" borderId="82" xfId="0" applyNumberFormat="1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 shrinkToFit="1"/>
    </xf>
    <xf numFmtId="178" fontId="9" fillId="2" borderId="83" xfId="0" applyNumberFormat="1" applyFont="1" applyFill="1" applyBorder="1" applyAlignment="1">
      <alignment horizontal="center" vertical="center" shrinkToFit="1"/>
    </xf>
    <xf numFmtId="178" fontId="16" fillId="2" borderId="1" xfId="0" applyNumberFormat="1" applyFont="1" applyFill="1" applyBorder="1" applyAlignment="1">
      <alignment horizontal="center" vertical="center"/>
    </xf>
    <xf numFmtId="0" fontId="9" fillId="3" borderId="84" xfId="0" applyFont="1" applyFill="1" applyBorder="1" applyAlignment="1">
      <alignment horizontal="center" vertical="center"/>
    </xf>
    <xf numFmtId="179" fontId="9" fillId="2" borderId="39" xfId="0" applyNumberFormat="1" applyFont="1" applyFill="1" applyBorder="1" applyAlignment="1">
      <alignment horizontal="center" vertical="center" shrinkToFit="1"/>
    </xf>
    <xf numFmtId="178" fontId="9" fillId="2" borderId="85" xfId="0" applyNumberFormat="1" applyFont="1" applyFill="1" applyBorder="1" applyAlignment="1">
      <alignment horizontal="center" vertical="center" shrinkToFit="1"/>
    </xf>
    <xf numFmtId="180" fontId="9" fillId="6" borderId="46" xfId="0" applyNumberFormat="1" applyFont="1" applyFill="1" applyBorder="1" applyAlignment="1">
      <alignment horizontal="center" vertical="center"/>
    </xf>
    <xf numFmtId="180" fontId="9" fillId="6" borderId="61" xfId="0" applyNumberFormat="1" applyFont="1" applyFill="1" applyBorder="1" applyAlignment="1">
      <alignment horizontal="center" vertical="center"/>
    </xf>
    <xf numFmtId="181" fontId="9" fillId="7" borderId="58" xfId="0" applyNumberFormat="1" applyFont="1" applyFill="1" applyBorder="1" applyAlignment="1">
      <alignment horizontal="center" vertical="center"/>
    </xf>
    <xf numFmtId="180" fontId="9" fillId="6" borderId="50" xfId="0" applyNumberFormat="1" applyFont="1" applyFill="1" applyBorder="1" applyAlignment="1">
      <alignment horizontal="center" vertical="center"/>
    </xf>
    <xf numFmtId="181" fontId="9" fillId="7" borderId="61" xfId="0" applyNumberFormat="1" applyFont="1" applyFill="1" applyBorder="1" applyAlignment="1">
      <alignment horizontal="center" vertical="center"/>
    </xf>
    <xf numFmtId="180" fontId="9" fillId="6" borderId="55" xfId="0" applyNumberFormat="1" applyFont="1" applyFill="1" applyBorder="1" applyAlignment="1">
      <alignment horizontal="center" vertical="center"/>
    </xf>
    <xf numFmtId="180" fontId="9" fillId="6" borderId="58" xfId="0" applyNumberFormat="1" applyFont="1" applyFill="1" applyBorder="1" applyAlignment="1">
      <alignment horizontal="center" vertical="center"/>
    </xf>
    <xf numFmtId="181" fontId="9" fillId="7" borderId="50" xfId="0" applyNumberFormat="1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 shrinkToFit="1"/>
    </xf>
    <xf numFmtId="180" fontId="9" fillId="6" borderId="64" xfId="0" applyNumberFormat="1" applyFont="1" applyFill="1" applyBorder="1" applyAlignment="1">
      <alignment horizontal="center" vertical="center"/>
    </xf>
    <xf numFmtId="0" fontId="10" fillId="2" borderId="86" xfId="0" applyFont="1" applyFill="1" applyBorder="1" applyAlignment="1">
      <alignment horizontal="center" vertical="center"/>
    </xf>
    <xf numFmtId="180" fontId="9" fillId="6" borderId="71" xfId="0" applyNumberFormat="1" applyFont="1" applyFill="1" applyBorder="1" applyAlignment="1">
      <alignment horizontal="center" vertical="center"/>
    </xf>
    <xf numFmtId="38" fontId="25" fillId="2" borderId="89" xfId="0" applyNumberFormat="1" applyFont="1" applyFill="1" applyBorder="1" applyAlignment="1">
      <alignment horizontal="center" vertical="center"/>
    </xf>
    <xf numFmtId="38" fontId="25" fillId="2" borderId="90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wrapText="1"/>
    </xf>
    <xf numFmtId="38" fontId="10" fillId="2" borderId="1" xfId="0" applyNumberFormat="1" applyFont="1" applyFill="1" applyBorder="1" applyAlignment="1">
      <alignment vertical="center"/>
    </xf>
    <xf numFmtId="38" fontId="10" fillId="2" borderId="91" xfId="0" applyNumberFormat="1" applyFont="1" applyFill="1" applyBorder="1" applyAlignment="1">
      <alignment vertical="center"/>
    </xf>
    <xf numFmtId="0" fontId="23" fillId="2" borderId="41" xfId="0" applyFont="1" applyFill="1" applyBorder="1" applyAlignment="1">
      <alignment horizontal="left" vertical="center"/>
    </xf>
    <xf numFmtId="0" fontId="10" fillId="2" borderId="92" xfId="0" applyFont="1" applyFill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9" fillId="4" borderId="93" xfId="0" applyFont="1" applyFill="1" applyBorder="1" applyAlignment="1">
      <alignment horizontal="center" vertical="center"/>
    </xf>
    <xf numFmtId="0" fontId="16" fillId="4" borderId="9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shrinkToFit="1"/>
    </xf>
    <xf numFmtId="182" fontId="9" fillId="0" borderId="0" xfId="0" applyNumberFormat="1" applyFont="1" applyAlignment="1">
      <alignment horizontal="center" vertical="center"/>
    </xf>
    <xf numFmtId="182" fontId="9" fillId="8" borderId="46" xfId="0" applyNumberFormat="1" applyFont="1" applyFill="1" applyBorder="1" applyAlignment="1">
      <alignment horizontal="center" vertical="center"/>
    </xf>
    <xf numFmtId="182" fontId="9" fillId="8" borderId="5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top"/>
    </xf>
    <xf numFmtId="181" fontId="9" fillId="7" borderId="94" xfId="0" applyNumberFormat="1" applyFont="1" applyFill="1" applyBorder="1" applyAlignment="1">
      <alignment horizontal="center" vertical="center"/>
    </xf>
    <xf numFmtId="0" fontId="24" fillId="2" borderId="65" xfId="0" applyFont="1" applyFill="1" applyBorder="1" applyAlignment="1">
      <alignment horizontal="left" vertical="center"/>
    </xf>
    <xf numFmtId="38" fontId="25" fillId="2" borderId="100" xfId="0" applyNumberFormat="1" applyFont="1" applyFill="1" applyBorder="1" applyAlignment="1">
      <alignment horizontal="center" vertical="center"/>
    </xf>
    <xf numFmtId="38" fontId="25" fillId="2" borderId="10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102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10" fillId="4" borderId="103" xfId="0" applyFont="1" applyFill="1" applyBorder="1" applyAlignment="1">
      <alignment horizontal="center" vertical="center"/>
    </xf>
    <xf numFmtId="0" fontId="10" fillId="4" borderId="104" xfId="0" applyFont="1" applyFill="1" applyBorder="1" applyAlignment="1">
      <alignment horizontal="center" vertical="center"/>
    </xf>
    <xf numFmtId="0" fontId="10" fillId="4" borderId="105" xfId="0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8" fillId="2" borderId="1" xfId="0" applyFont="1" applyFill="1" applyBorder="1" applyAlignment="1">
      <alignment wrapText="1"/>
    </xf>
    <xf numFmtId="0" fontId="10" fillId="2" borderId="106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32" xfId="0" applyFont="1" applyFill="1" applyBorder="1" applyAlignment="1">
      <alignment horizontal="center" vertical="center"/>
    </xf>
    <xf numFmtId="0" fontId="10" fillId="2" borderId="109" xfId="0" applyFont="1" applyFill="1" applyBorder="1" applyAlignment="1">
      <alignment horizontal="center" vertical="center"/>
    </xf>
    <xf numFmtId="0" fontId="10" fillId="2" borderId="110" xfId="0" applyFont="1" applyFill="1" applyBorder="1" applyAlignment="1">
      <alignment horizontal="center" vertical="center"/>
    </xf>
    <xf numFmtId="182" fontId="9" fillId="8" borderId="111" xfId="0" applyNumberFormat="1" applyFont="1" applyFill="1" applyBorder="1" applyAlignment="1">
      <alignment horizontal="center" vertical="center"/>
    </xf>
    <xf numFmtId="0" fontId="10" fillId="2" borderId="112" xfId="0" applyFont="1" applyFill="1" applyBorder="1" applyAlignment="1">
      <alignment horizontal="center" vertical="center"/>
    </xf>
    <xf numFmtId="0" fontId="10" fillId="2" borderId="113" xfId="0" applyFont="1" applyFill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18" fillId="2" borderId="1" xfId="0" applyFont="1" applyFill="1" applyBorder="1" applyAlignment="1">
      <alignment horizontal="left"/>
    </xf>
    <xf numFmtId="0" fontId="9" fillId="4" borderId="119" xfId="0" applyFont="1" applyFill="1" applyBorder="1" applyAlignment="1">
      <alignment horizontal="center" vertical="center"/>
    </xf>
    <xf numFmtId="0" fontId="10" fillId="2" borderId="120" xfId="0" applyFont="1" applyFill="1" applyBorder="1" applyAlignment="1">
      <alignment horizontal="center" vertical="center"/>
    </xf>
    <xf numFmtId="0" fontId="10" fillId="2" borderId="120" xfId="0" applyFont="1" applyFill="1" applyBorder="1" applyAlignment="1">
      <alignment horizontal="center" vertical="center" shrinkToFit="1"/>
    </xf>
    <xf numFmtId="0" fontId="10" fillId="2" borderId="121" xfId="0" applyFont="1" applyFill="1" applyBorder="1" applyAlignment="1">
      <alignment horizontal="center" vertical="center"/>
    </xf>
    <xf numFmtId="38" fontId="25" fillId="2" borderId="122" xfId="0" applyNumberFormat="1" applyFont="1" applyFill="1" applyBorder="1" applyAlignment="1">
      <alignment horizontal="center" vertical="center"/>
    </xf>
    <xf numFmtId="0" fontId="16" fillId="14" borderId="126" xfId="2" applyFont="1" applyFill="1" applyBorder="1" applyAlignment="1">
      <alignment horizontal="center" vertical="center"/>
    </xf>
    <xf numFmtId="0" fontId="16" fillId="14" borderId="124" xfId="2" applyFont="1" applyFill="1" applyBorder="1">
      <alignment vertical="center"/>
    </xf>
    <xf numFmtId="0" fontId="16" fillId="14" borderId="125" xfId="2" applyFont="1" applyFill="1" applyBorder="1">
      <alignment vertical="center"/>
    </xf>
    <xf numFmtId="0" fontId="5" fillId="0" borderId="114" xfId="1" applyFont="1" applyBorder="1"/>
    <xf numFmtId="0" fontId="11" fillId="9" borderId="114" xfId="0" applyFont="1" applyFill="1" applyBorder="1" applyAlignment="1">
      <alignment horizontal="left" vertical="center"/>
    </xf>
    <xf numFmtId="0" fontId="23" fillId="9" borderId="114" xfId="0" applyFont="1" applyFill="1" applyBorder="1" applyAlignment="1">
      <alignment horizontal="left" vertical="center" wrapText="1"/>
    </xf>
    <xf numFmtId="0" fontId="10" fillId="9" borderId="114" xfId="0" applyFont="1" applyFill="1" applyBorder="1" applyAlignment="1">
      <alignment horizontal="center" vertical="center"/>
    </xf>
    <xf numFmtId="0" fontId="9" fillId="11" borderId="114" xfId="0" applyFont="1" applyFill="1" applyBorder="1" applyAlignment="1">
      <alignment horizontal="center" vertical="center"/>
    </xf>
    <xf numFmtId="0" fontId="16" fillId="11" borderId="114" xfId="0" applyFont="1" applyFill="1" applyBorder="1" applyAlignment="1">
      <alignment horizontal="center" vertical="center"/>
    </xf>
    <xf numFmtId="181" fontId="9" fillId="13" borderId="114" xfId="0" applyNumberFormat="1" applyFont="1" applyFill="1" applyBorder="1" applyAlignment="1">
      <alignment horizontal="center" vertical="center"/>
    </xf>
    <xf numFmtId="0" fontId="24" fillId="9" borderId="114" xfId="0" applyFont="1" applyFill="1" applyBorder="1" applyAlignment="1">
      <alignment horizontal="left" vertical="center" wrapText="1"/>
    </xf>
    <xf numFmtId="0" fontId="24" fillId="9" borderId="114" xfId="0" applyFont="1" applyFill="1" applyBorder="1" applyAlignment="1">
      <alignment horizontal="left" vertical="center"/>
    </xf>
    <xf numFmtId="0" fontId="12" fillId="10" borderId="114" xfId="0" applyFont="1" applyFill="1" applyBorder="1" applyAlignment="1">
      <alignment vertical="center"/>
    </xf>
    <xf numFmtId="38" fontId="25" fillId="9" borderId="114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0" fillId="11" borderId="1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top" wrapText="1"/>
    </xf>
    <xf numFmtId="0" fontId="18" fillId="9" borderId="1" xfId="0" applyFont="1" applyFill="1" applyBorder="1" applyAlignment="1">
      <alignment horizontal="left"/>
    </xf>
    <xf numFmtId="0" fontId="10" fillId="9" borderId="1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vertical="center"/>
    </xf>
    <xf numFmtId="38" fontId="10" fillId="2" borderId="76" xfId="0" applyNumberFormat="1" applyFont="1" applyFill="1" applyBorder="1" applyAlignment="1">
      <alignment vertical="center"/>
    </xf>
    <xf numFmtId="0" fontId="23" fillId="9" borderId="114" xfId="0" applyFont="1" applyFill="1" applyBorder="1" applyAlignment="1">
      <alignment horizontal="left" vertical="center"/>
    </xf>
    <xf numFmtId="0" fontId="10" fillId="10" borderId="114" xfId="0" applyFont="1" applyFill="1" applyBorder="1" applyAlignment="1">
      <alignment vertical="center"/>
    </xf>
    <xf numFmtId="0" fontId="10" fillId="9" borderId="123" xfId="0" applyFont="1" applyFill="1" applyBorder="1" applyAlignment="1">
      <alignment horizontal="center" vertical="center"/>
    </xf>
    <xf numFmtId="0" fontId="10" fillId="2" borderId="114" xfId="0" applyFont="1" applyFill="1" applyBorder="1" applyAlignment="1">
      <alignment vertical="center"/>
    </xf>
    <xf numFmtId="182" fontId="9" fillId="12" borderId="114" xfId="0" applyNumberFormat="1" applyFont="1" applyFill="1" applyBorder="1" applyAlignment="1">
      <alignment horizontal="center" vertical="center"/>
    </xf>
    <xf numFmtId="0" fontId="10" fillId="9" borderId="114" xfId="0" applyFont="1" applyFill="1" applyBorder="1" applyAlignment="1">
      <alignment vertical="center"/>
    </xf>
    <xf numFmtId="0" fontId="0" fillId="10" borderId="114" xfId="0" applyFill="1" applyBorder="1" applyAlignment="1">
      <alignment vertical="center"/>
    </xf>
    <xf numFmtId="0" fontId="0" fillId="10" borderId="0" xfId="0" applyFill="1" applyAlignment="1">
      <alignment vertical="center"/>
    </xf>
    <xf numFmtId="0" fontId="27" fillId="9" borderId="1" xfId="0" applyFont="1" applyFill="1" applyBorder="1" applyAlignment="1">
      <alignment horizontal="left" vertical="center"/>
    </xf>
    <xf numFmtId="0" fontId="17" fillId="9" borderId="1" xfId="0" applyFont="1" applyFill="1" applyBorder="1" applyAlignment="1">
      <alignment vertical="center"/>
    </xf>
    <xf numFmtId="0" fontId="18" fillId="9" borderId="1" xfId="0" applyFont="1" applyFill="1" applyBorder="1" applyAlignment="1">
      <alignment wrapText="1"/>
    </xf>
    <xf numFmtId="0" fontId="10" fillId="9" borderId="1" xfId="0" applyFont="1" applyFill="1" applyBorder="1" applyAlignment="1">
      <alignment vertical="top"/>
    </xf>
    <xf numFmtId="0" fontId="10" fillId="9" borderId="1" xfId="0" applyFont="1" applyFill="1" applyBorder="1" applyAlignment="1">
      <alignment horizontal="left" vertical="center"/>
    </xf>
    <xf numFmtId="0" fontId="9" fillId="9" borderId="114" xfId="0" applyFont="1" applyFill="1" applyBorder="1" applyAlignment="1">
      <alignment horizontal="center" vertical="center"/>
    </xf>
    <xf numFmtId="0" fontId="22" fillId="12" borderId="114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1" fillId="2" borderId="114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 shrinkToFit="1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7" fillId="2" borderId="20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vertical="center"/>
    </xf>
    <xf numFmtId="38" fontId="14" fillId="2" borderId="21" xfId="0" applyNumberFormat="1" applyFont="1" applyFill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22" fillId="5" borderId="67" xfId="0" applyFont="1" applyFill="1" applyBorder="1" applyAlignment="1">
      <alignment horizontal="center" vertical="center"/>
    </xf>
    <xf numFmtId="0" fontId="12" fillId="0" borderId="68" xfId="0" applyFont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9" fillId="2" borderId="14" xfId="0" applyFont="1" applyFill="1" applyBorder="1" applyAlignment="1">
      <alignment horizontal="center" vertical="center" shrinkToFit="1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38" fontId="19" fillId="0" borderId="0" xfId="0" applyNumberFormat="1" applyFont="1" applyAlignment="1">
      <alignment horizontal="center" vertical="center"/>
    </xf>
    <xf numFmtId="0" fontId="10" fillId="2" borderId="107" xfId="0" applyFont="1" applyFill="1" applyBorder="1" applyAlignment="1">
      <alignment horizontal="center" vertical="center"/>
    </xf>
    <xf numFmtId="0" fontId="12" fillId="0" borderId="108" xfId="0" applyFont="1" applyBorder="1" applyAlignment="1">
      <alignment vertical="center"/>
    </xf>
    <xf numFmtId="0" fontId="24" fillId="2" borderId="2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22" fillId="8" borderId="99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top" wrapText="1"/>
    </xf>
    <xf numFmtId="0" fontId="19" fillId="2" borderId="1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top" wrapText="1" shrinkToFit="1"/>
    </xf>
    <xf numFmtId="178" fontId="17" fillId="2" borderId="17" xfId="0" applyNumberFormat="1" applyFont="1" applyFill="1" applyBorder="1" applyAlignment="1">
      <alignment horizontal="center" vertical="center" shrinkToFit="1"/>
    </xf>
    <xf numFmtId="0" fontId="17" fillId="2" borderId="81" xfId="0" applyFont="1" applyFill="1" applyBorder="1" applyAlignment="1">
      <alignment horizontal="center" vertical="center" wrapText="1"/>
    </xf>
    <xf numFmtId="38" fontId="14" fillId="2" borderId="21" xfId="0" applyNumberFormat="1" applyFont="1" applyFill="1" applyBorder="1" applyAlignment="1">
      <alignment horizontal="center" vertical="center" shrinkToFit="1"/>
    </xf>
    <xf numFmtId="0" fontId="22" fillId="6" borderId="87" xfId="0" applyFont="1" applyFill="1" applyBorder="1" applyAlignment="1">
      <alignment horizontal="center" vertical="center"/>
    </xf>
    <xf numFmtId="0" fontId="12" fillId="0" borderId="88" xfId="0" applyFont="1" applyBorder="1" applyAlignment="1">
      <alignment vertical="center"/>
    </xf>
    <xf numFmtId="0" fontId="26" fillId="2" borderId="2" xfId="0" applyFont="1" applyFill="1" applyBorder="1" applyAlignment="1">
      <alignment horizontal="left" vertical="top" wrapText="1"/>
    </xf>
    <xf numFmtId="0" fontId="22" fillId="4" borderId="95" xfId="0" applyFont="1" applyFill="1" applyBorder="1" applyAlignment="1">
      <alignment horizontal="center" vertical="center"/>
    </xf>
    <xf numFmtId="0" fontId="12" fillId="0" borderId="96" xfId="0" applyFont="1" applyBorder="1" applyAlignment="1">
      <alignment vertical="center"/>
    </xf>
    <xf numFmtId="38" fontId="19" fillId="2" borderId="97" xfId="0" applyNumberFormat="1" applyFont="1" applyFill="1" applyBorder="1" applyAlignment="1">
      <alignment horizontal="center" vertical="center"/>
    </xf>
    <xf numFmtId="0" fontId="12" fillId="0" borderId="98" xfId="0" applyFont="1" applyBorder="1" applyAlignment="1">
      <alignment vertical="center"/>
    </xf>
    <xf numFmtId="0" fontId="9" fillId="3" borderId="77" xfId="0" applyFont="1" applyFill="1" applyBorder="1" applyAlignment="1">
      <alignment horizontal="center" vertical="center"/>
    </xf>
    <xf numFmtId="178" fontId="9" fillId="2" borderId="79" xfId="0" applyNumberFormat="1" applyFont="1" applyFill="1" applyBorder="1" applyAlignment="1">
      <alignment horizontal="center" vertical="center" shrinkToFit="1"/>
    </xf>
    <xf numFmtId="0" fontId="12" fillId="0" borderId="80" xfId="0" applyFont="1" applyBorder="1" applyAlignment="1">
      <alignment vertical="center"/>
    </xf>
    <xf numFmtId="0" fontId="22" fillId="7" borderId="99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vertical="top" shrinkToFit="1"/>
    </xf>
    <xf numFmtId="0" fontId="12" fillId="10" borderId="3" xfId="0" applyFont="1" applyFill="1" applyBorder="1" applyAlignment="1">
      <alignment vertical="center"/>
    </xf>
    <xf numFmtId="0" fontId="12" fillId="10" borderId="4" xfId="0" applyFont="1" applyFill="1" applyBorder="1" applyAlignment="1">
      <alignment vertical="center"/>
    </xf>
    <xf numFmtId="0" fontId="30" fillId="2" borderId="114" xfId="0" applyFont="1" applyFill="1" applyBorder="1" applyAlignment="1">
      <alignment horizontal="center" vertical="center"/>
    </xf>
    <xf numFmtId="0" fontId="30" fillId="2" borderId="115" xfId="0" applyFont="1" applyFill="1" applyBorder="1" applyAlignment="1">
      <alignment horizontal="center" vertical="center"/>
    </xf>
    <xf numFmtId="178" fontId="9" fillId="2" borderId="10" xfId="0" applyNumberFormat="1" applyFont="1" applyFill="1" applyBorder="1" applyAlignment="1">
      <alignment horizontal="center" vertical="center" shrinkToFit="1"/>
    </xf>
    <xf numFmtId="178" fontId="9" fillId="2" borderId="80" xfId="0" applyNumberFormat="1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left" vertical="top" wrapText="1"/>
    </xf>
    <xf numFmtId="0" fontId="22" fillId="13" borderId="114" xfId="0" applyFont="1" applyFill="1" applyBorder="1" applyAlignment="1">
      <alignment horizontal="center" vertical="center"/>
    </xf>
    <xf numFmtId="0" fontId="12" fillId="10" borderId="114" xfId="0" applyFont="1" applyFill="1" applyBorder="1" applyAlignment="1">
      <alignment vertical="center"/>
    </xf>
    <xf numFmtId="0" fontId="18" fillId="9" borderId="2" xfId="0" applyFont="1" applyFill="1" applyBorder="1" applyAlignment="1">
      <alignment horizontal="left" vertical="top" wrapText="1"/>
    </xf>
    <xf numFmtId="178" fontId="17" fillId="2" borderId="20" xfId="0" applyNumberFormat="1" applyFont="1" applyFill="1" applyBorder="1" applyAlignment="1">
      <alignment horizontal="center" vertical="center" shrinkToFit="1"/>
    </xf>
    <xf numFmtId="178" fontId="17" fillId="2" borderId="33" xfId="0" applyNumberFormat="1" applyFont="1" applyFill="1" applyBorder="1" applyAlignment="1">
      <alignment horizontal="center" vertical="center" shrinkToFit="1"/>
    </xf>
    <xf numFmtId="178" fontId="17" fillId="2" borderId="27" xfId="0" applyNumberFormat="1" applyFont="1" applyFill="1" applyBorder="1" applyAlignment="1">
      <alignment horizontal="center" vertical="center" shrinkToFit="1"/>
    </xf>
    <xf numFmtId="178" fontId="17" fillId="2" borderId="115" xfId="0" applyNumberFormat="1" applyFont="1" applyFill="1" applyBorder="1" applyAlignment="1">
      <alignment horizontal="center" vertical="center" shrinkToFit="1"/>
    </xf>
    <xf numFmtId="178" fontId="17" fillId="2" borderId="29" xfId="0" applyNumberFormat="1" applyFont="1" applyFill="1" applyBorder="1" applyAlignment="1">
      <alignment horizontal="center" vertical="center" shrinkToFit="1"/>
    </xf>
    <xf numFmtId="0" fontId="17" fillId="2" borderId="33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38" fontId="14" fillId="2" borderId="81" xfId="0" applyNumberFormat="1" applyFont="1" applyFill="1" applyBorder="1" applyAlignment="1">
      <alignment horizontal="center" vertical="center" shrinkToFit="1"/>
    </xf>
    <xf numFmtId="38" fontId="14" fillId="2" borderId="33" xfId="0" applyNumberFormat="1" applyFont="1" applyFill="1" applyBorder="1" applyAlignment="1">
      <alignment horizontal="center" vertical="center" shrinkToFit="1"/>
    </xf>
    <xf numFmtId="38" fontId="14" fillId="2" borderId="31" xfId="0" applyNumberFormat="1" applyFont="1" applyFill="1" applyBorder="1" applyAlignment="1">
      <alignment horizontal="center" vertical="center" shrinkToFit="1"/>
    </xf>
    <xf numFmtId="38" fontId="14" fillId="2" borderId="29" xfId="0" applyNumberFormat="1" applyFont="1" applyFill="1" applyBorder="1" applyAlignment="1">
      <alignment horizontal="center" vertical="center" shrinkToFit="1"/>
    </xf>
    <xf numFmtId="0" fontId="22" fillId="6" borderId="117" xfId="0" applyFont="1" applyFill="1" applyBorder="1" applyAlignment="1">
      <alignment horizontal="center" vertical="center"/>
    </xf>
    <xf numFmtId="0" fontId="22" fillId="6" borderId="68" xfId="0" applyFont="1" applyFill="1" applyBorder="1" applyAlignment="1">
      <alignment horizontal="center" vertical="center"/>
    </xf>
    <xf numFmtId="0" fontId="26" fillId="9" borderId="114" xfId="0" applyFont="1" applyFill="1" applyBorder="1" applyAlignment="1">
      <alignment horizontal="left" vertical="top" wrapText="1"/>
    </xf>
    <xf numFmtId="0" fontId="22" fillId="4" borderId="116" xfId="0" applyFont="1" applyFill="1" applyBorder="1" applyAlignment="1">
      <alignment horizontal="center" vertical="center"/>
    </xf>
    <xf numFmtId="0" fontId="12" fillId="0" borderId="118" xfId="0" applyFont="1" applyBorder="1" applyAlignment="1">
      <alignment vertical="center"/>
    </xf>
  </cellXfs>
  <cellStyles count="6">
    <cellStyle name="ハイパーリンク" xfId="1" builtinId="8"/>
    <cellStyle name="ハイパーリンク 2" xfId="4" xr:uid="{3CE82631-1A75-41E4-AC20-E45E1C92ABC1}"/>
    <cellStyle name="桁区切り 2" xfId="3" xr:uid="{A251E3B6-09D7-4D28-844A-9283CC707DB2}"/>
    <cellStyle name="標準" xfId="0" builtinId="0"/>
    <cellStyle name="標準 2" xfId="5" xr:uid="{9B817B0C-135D-44BC-B579-58FF8FF848C0}"/>
    <cellStyle name="標準 3" xfId="2" xr:uid="{D4A482E4-4777-4C8A-95B0-0DEC9AE82D89}"/>
  </cellStyles>
  <dxfs count="33"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M$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fmlaLink="$M$1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466725</xdr:colOff>
      <xdr:row>13</xdr:row>
      <xdr:rowOff>19050</xdr:rowOff>
    </xdr:from>
    <xdr:ext cx="809625" cy="990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48</xdr:row>
      <xdr:rowOff>9525</xdr:rowOff>
    </xdr:from>
    <xdr:ext cx="2095500" cy="5905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0</xdr:row>
      <xdr:rowOff>47625</xdr:rowOff>
    </xdr:from>
    <xdr:ext cx="2152650" cy="5810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579120</xdr:colOff>
          <xdr:row>0</xdr:row>
          <xdr:rowOff>312420</xdr:rowOff>
        </xdr:from>
        <xdr:to>
          <xdr:col>10</xdr:col>
          <xdr:colOff>411480</xdr:colOff>
          <xdr:row>2</xdr:row>
          <xdr:rowOff>15240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1059180</xdr:colOff>
          <xdr:row>0</xdr:row>
          <xdr:rowOff>312420</xdr:rowOff>
        </xdr:from>
        <xdr:to>
          <xdr:col>12</xdr:col>
          <xdr:colOff>449580</xdr:colOff>
          <xdr:row>2</xdr:row>
          <xdr:rowOff>15240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579120</xdr:colOff>
          <xdr:row>0</xdr:row>
          <xdr:rowOff>312420</xdr:rowOff>
        </xdr:from>
        <xdr:to>
          <xdr:col>10</xdr:col>
          <xdr:colOff>411480</xdr:colOff>
          <xdr:row>2</xdr:row>
          <xdr:rowOff>15240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1059180</xdr:colOff>
          <xdr:row>0</xdr:row>
          <xdr:rowOff>312420</xdr:rowOff>
        </xdr:from>
        <xdr:to>
          <xdr:col>12</xdr:col>
          <xdr:colOff>449580</xdr:colOff>
          <xdr:row>2</xdr:row>
          <xdr:rowOff>15240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showGridLines="0" workbookViewId="0"/>
  </sheetViews>
  <sheetFormatPr defaultColWidth="14.44140625" defaultRowHeight="15" customHeight="1" x14ac:dyDescent="0.3"/>
  <cols>
    <col min="1" max="26" width="8.6640625" customWidth="1"/>
  </cols>
  <sheetData>
    <row r="1" spans="1:10" ht="18" customHeight="1" x14ac:dyDescent="0.3">
      <c r="A1" s="1"/>
    </row>
    <row r="2" spans="1:10" ht="18" customHeight="1" x14ac:dyDescent="0.3">
      <c r="A2" s="2" t="s">
        <v>0</v>
      </c>
    </row>
    <row r="3" spans="1:10" ht="18" customHeight="1" x14ac:dyDescent="0.3">
      <c r="A3" s="3" t="s">
        <v>1</v>
      </c>
      <c r="J3" s="4" t="s">
        <v>2</v>
      </c>
    </row>
    <row r="4" spans="1:10" ht="18" customHeight="1" x14ac:dyDescent="0.45">
      <c r="A4" s="5" t="s">
        <v>3</v>
      </c>
      <c r="J4" s="176" t="s">
        <v>4</v>
      </c>
    </row>
    <row r="5" spans="1:10" ht="18" customHeight="1" x14ac:dyDescent="0.3">
      <c r="A5" s="6" t="s">
        <v>5</v>
      </c>
    </row>
    <row r="6" spans="1:10" ht="18" customHeight="1" x14ac:dyDescent="0.3"/>
    <row r="7" spans="1:10" ht="18" customHeight="1" x14ac:dyDescent="0.3">
      <c r="A7" s="2" t="s">
        <v>6</v>
      </c>
    </row>
    <row r="8" spans="1:10" ht="18" customHeight="1" x14ac:dyDescent="0.3">
      <c r="A8" s="3" t="s">
        <v>7</v>
      </c>
    </row>
    <row r="9" spans="1:10" ht="18" customHeight="1" x14ac:dyDescent="0.3">
      <c r="A9" s="6" t="s">
        <v>8</v>
      </c>
    </row>
    <row r="10" spans="1:10" ht="18" customHeight="1" x14ac:dyDescent="0.3">
      <c r="A10" s="6" t="s">
        <v>9</v>
      </c>
    </row>
    <row r="11" spans="1:10" ht="18" customHeight="1" x14ac:dyDescent="0.3">
      <c r="A11" s="6" t="s">
        <v>10</v>
      </c>
    </row>
    <row r="12" spans="1:10" ht="18" customHeight="1" x14ac:dyDescent="0.3"/>
    <row r="13" spans="1:10" ht="18" customHeight="1" x14ac:dyDescent="0.3">
      <c r="A13" s="211" t="s">
        <v>11</v>
      </c>
      <c r="B13" s="212"/>
      <c r="C13" s="212"/>
      <c r="D13" s="212"/>
      <c r="E13" s="212"/>
      <c r="F13" s="212"/>
      <c r="G13" s="212"/>
    </row>
    <row r="14" spans="1:10" ht="18" customHeight="1" x14ac:dyDescent="0.3">
      <c r="A14" s="7" t="s">
        <v>12</v>
      </c>
    </row>
    <row r="15" spans="1:10" ht="18" customHeight="1" x14ac:dyDescent="0.3"/>
    <row r="16" spans="1:10" ht="18" customHeight="1" x14ac:dyDescent="0.3"/>
    <row r="17" spans="1:9" ht="18" customHeight="1" x14ac:dyDescent="0.3"/>
    <row r="18" spans="1:9" ht="18" customHeight="1" x14ac:dyDescent="0.3"/>
    <row r="19" spans="1:9" ht="18" customHeight="1" x14ac:dyDescent="0.3">
      <c r="A19" s="2" t="s">
        <v>13</v>
      </c>
    </row>
    <row r="20" spans="1:9" ht="18" customHeight="1" x14ac:dyDescent="0.3">
      <c r="A20" s="2"/>
    </row>
    <row r="21" spans="1:9" ht="18" customHeight="1" x14ac:dyDescent="0.3">
      <c r="I21" s="4"/>
    </row>
    <row r="22" spans="1:9" ht="18" customHeight="1" x14ac:dyDescent="0.3">
      <c r="I22" s="4"/>
    </row>
    <row r="23" spans="1:9" ht="18" customHeight="1" x14ac:dyDescent="0.3"/>
    <row r="24" spans="1:9" ht="18" customHeight="1" x14ac:dyDescent="0.3"/>
    <row r="25" spans="1:9" ht="18" customHeight="1" x14ac:dyDescent="0.3"/>
    <row r="26" spans="1:9" ht="18" customHeight="1" x14ac:dyDescent="0.3"/>
    <row r="27" spans="1:9" ht="18" customHeight="1" x14ac:dyDescent="0.3"/>
    <row r="28" spans="1:9" ht="18" customHeight="1" x14ac:dyDescent="0.3"/>
    <row r="29" spans="1:9" ht="18" customHeight="1" x14ac:dyDescent="0.3"/>
    <row r="30" spans="1:9" ht="18" customHeight="1" x14ac:dyDescent="0.3"/>
    <row r="31" spans="1:9" ht="18" customHeight="1" x14ac:dyDescent="0.3"/>
    <row r="32" spans="1:9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8" customHeight="1" x14ac:dyDescent="0.3"/>
    <row r="250" ht="18" customHeight="1" x14ac:dyDescent="0.3"/>
    <row r="251" ht="18" customHeight="1" x14ac:dyDescent="0.3"/>
    <row r="252" ht="18" customHeight="1" x14ac:dyDescent="0.3"/>
    <row r="253" ht="18" customHeight="1" x14ac:dyDescent="0.3"/>
    <row r="254" ht="18" customHeight="1" x14ac:dyDescent="0.3"/>
    <row r="255" ht="18" customHeight="1" x14ac:dyDescent="0.3"/>
    <row r="256" ht="18" customHeight="1" x14ac:dyDescent="0.3"/>
    <row r="257" ht="18" customHeight="1" x14ac:dyDescent="0.3"/>
    <row r="258" ht="18" customHeight="1" x14ac:dyDescent="0.3"/>
    <row r="259" ht="18" customHeight="1" x14ac:dyDescent="0.3"/>
    <row r="260" ht="18" customHeight="1" x14ac:dyDescent="0.3"/>
    <row r="261" ht="18" customHeight="1" x14ac:dyDescent="0.3"/>
    <row r="262" ht="18" customHeight="1" x14ac:dyDescent="0.3"/>
    <row r="263" ht="18" customHeight="1" x14ac:dyDescent="0.3"/>
    <row r="264" ht="18" customHeight="1" x14ac:dyDescent="0.3"/>
    <row r="265" ht="18" customHeight="1" x14ac:dyDescent="0.3"/>
    <row r="266" ht="18" customHeight="1" x14ac:dyDescent="0.3"/>
    <row r="267" ht="18" customHeight="1" x14ac:dyDescent="0.3"/>
    <row r="268" ht="18" customHeight="1" x14ac:dyDescent="0.3"/>
    <row r="269" ht="18" customHeight="1" x14ac:dyDescent="0.3"/>
    <row r="270" ht="18" customHeight="1" x14ac:dyDescent="0.3"/>
    <row r="271" ht="18" customHeight="1" x14ac:dyDescent="0.3"/>
    <row r="272" ht="18" customHeight="1" x14ac:dyDescent="0.3"/>
    <row r="273" ht="18" customHeight="1" x14ac:dyDescent="0.3"/>
    <row r="274" ht="18" customHeight="1" x14ac:dyDescent="0.3"/>
    <row r="275" ht="18" customHeight="1" x14ac:dyDescent="0.3"/>
    <row r="276" ht="18" customHeight="1" x14ac:dyDescent="0.3"/>
    <row r="277" ht="18" customHeight="1" x14ac:dyDescent="0.3"/>
    <row r="278" ht="18" customHeight="1" x14ac:dyDescent="0.3"/>
    <row r="279" ht="18" customHeight="1" x14ac:dyDescent="0.3"/>
    <row r="280" ht="18" customHeight="1" x14ac:dyDescent="0.3"/>
    <row r="281" ht="18" customHeight="1" x14ac:dyDescent="0.3"/>
    <row r="282" ht="18" customHeight="1" x14ac:dyDescent="0.3"/>
    <row r="283" ht="18" customHeight="1" x14ac:dyDescent="0.3"/>
    <row r="284" ht="18" customHeight="1" x14ac:dyDescent="0.3"/>
    <row r="285" ht="18" customHeight="1" x14ac:dyDescent="0.3"/>
    <row r="286" ht="18" customHeight="1" x14ac:dyDescent="0.3"/>
    <row r="287" ht="18" customHeight="1" x14ac:dyDescent="0.3"/>
    <row r="288" ht="18" customHeight="1" x14ac:dyDescent="0.3"/>
    <row r="289" ht="18" customHeight="1" x14ac:dyDescent="0.3"/>
    <row r="290" ht="18" customHeight="1" x14ac:dyDescent="0.3"/>
    <row r="291" ht="18" customHeight="1" x14ac:dyDescent="0.3"/>
    <row r="292" ht="18" customHeight="1" x14ac:dyDescent="0.3"/>
    <row r="293" ht="18" customHeight="1" x14ac:dyDescent="0.3"/>
    <row r="294" ht="18" customHeight="1" x14ac:dyDescent="0.3"/>
    <row r="295" ht="18" customHeight="1" x14ac:dyDescent="0.3"/>
    <row r="296" ht="18" customHeight="1" x14ac:dyDescent="0.3"/>
    <row r="297" ht="18" customHeight="1" x14ac:dyDescent="0.3"/>
    <row r="298" ht="18" customHeight="1" x14ac:dyDescent="0.3"/>
    <row r="299" ht="18" customHeight="1" x14ac:dyDescent="0.3"/>
    <row r="300" ht="18" customHeight="1" x14ac:dyDescent="0.3"/>
    <row r="301" ht="18" customHeight="1" x14ac:dyDescent="0.3"/>
    <row r="302" ht="18" customHeight="1" x14ac:dyDescent="0.3"/>
    <row r="303" ht="18" customHeight="1" x14ac:dyDescent="0.3"/>
    <row r="304" ht="18" customHeight="1" x14ac:dyDescent="0.3"/>
    <row r="305" ht="18" customHeight="1" x14ac:dyDescent="0.3"/>
    <row r="306" ht="18" customHeight="1" x14ac:dyDescent="0.3"/>
    <row r="307" ht="18" customHeight="1" x14ac:dyDescent="0.3"/>
    <row r="308" ht="18" customHeight="1" x14ac:dyDescent="0.3"/>
    <row r="309" ht="18" customHeight="1" x14ac:dyDescent="0.3"/>
    <row r="310" ht="18" customHeight="1" x14ac:dyDescent="0.3"/>
    <row r="311" ht="18" customHeight="1" x14ac:dyDescent="0.3"/>
    <row r="312" ht="18" customHeight="1" x14ac:dyDescent="0.3"/>
    <row r="313" ht="18" customHeight="1" x14ac:dyDescent="0.3"/>
    <row r="314" ht="18" customHeight="1" x14ac:dyDescent="0.3"/>
    <row r="315" ht="18" customHeight="1" x14ac:dyDescent="0.3"/>
    <row r="316" ht="18" customHeight="1" x14ac:dyDescent="0.3"/>
    <row r="317" ht="18" customHeight="1" x14ac:dyDescent="0.3"/>
    <row r="318" ht="18" customHeight="1" x14ac:dyDescent="0.3"/>
    <row r="319" ht="18" customHeight="1" x14ac:dyDescent="0.3"/>
    <row r="320" ht="18" customHeight="1" x14ac:dyDescent="0.3"/>
    <row r="321" ht="18" customHeight="1" x14ac:dyDescent="0.3"/>
    <row r="322" ht="18" customHeight="1" x14ac:dyDescent="0.3"/>
    <row r="323" ht="18" customHeight="1" x14ac:dyDescent="0.3"/>
    <row r="324" ht="18" customHeight="1" x14ac:dyDescent="0.3"/>
    <row r="325" ht="18" customHeight="1" x14ac:dyDescent="0.3"/>
    <row r="326" ht="18" customHeight="1" x14ac:dyDescent="0.3"/>
    <row r="327" ht="18" customHeight="1" x14ac:dyDescent="0.3"/>
    <row r="328" ht="18" customHeight="1" x14ac:dyDescent="0.3"/>
    <row r="329" ht="18" customHeight="1" x14ac:dyDescent="0.3"/>
    <row r="330" ht="18" customHeight="1" x14ac:dyDescent="0.3"/>
    <row r="331" ht="18" customHeight="1" x14ac:dyDescent="0.3"/>
    <row r="332" ht="18" customHeight="1" x14ac:dyDescent="0.3"/>
    <row r="333" ht="18" customHeight="1" x14ac:dyDescent="0.3"/>
    <row r="334" ht="18" customHeight="1" x14ac:dyDescent="0.3"/>
    <row r="335" ht="18" customHeight="1" x14ac:dyDescent="0.3"/>
    <row r="336" ht="18" customHeight="1" x14ac:dyDescent="0.3"/>
    <row r="337" ht="18" customHeight="1" x14ac:dyDescent="0.3"/>
    <row r="338" ht="18" customHeight="1" x14ac:dyDescent="0.3"/>
    <row r="339" ht="18" customHeight="1" x14ac:dyDescent="0.3"/>
    <row r="340" ht="18" customHeight="1" x14ac:dyDescent="0.3"/>
    <row r="341" ht="18" customHeight="1" x14ac:dyDescent="0.3"/>
    <row r="342" ht="18" customHeight="1" x14ac:dyDescent="0.3"/>
    <row r="343" ht="18" customHeight="1" x14ac:dyDescent="0.3"/>
    <row r="344" ht="18" customHeight="1" x14ac:dyDescent="0.3"/>
    <row r="345" ht="18" customHeight="1" x14ac:dyDescent="0.3"/>
    <row r="346" ht="18" customHeight="1" x14ac:dyDescent="0.3"/>
    <row r="347" ht="18" customHeight="1" x14ac:dyDescent="0.3"/>
    <row r="348" ht="18" customHeight="1" x14ac:dyDescent="0.3"/>
    <row r="349" ht="18" customHeight="1" x14ac:dyDescent="0.3"/>
    <row r="350" ht="18" customHeight="1" x14ac:dyDescent="0.3"/>
    <row r="351" ht="18" customHeight="1" x14ac:dyDescent="0.3"/>
    <row r="352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ht="18" customHeight="1" x14ac:dyDescent="0.3"/>
    <row r="402" ht="18" customHeight="1" x14ac:dyDescent="0.3"/>
    <row r="403" ht="18" customHeight="1" x14ac:dyDescent="0.3"/>
    <row r="404" ht="18" customHeight="1" x14ac:dyDescent="0.3"/>
    <row r="405" ht="18" customHeight="1" x14ac:dyDescent="0.3"/>
    <row r="406" ht="18" customHeight="1" x14ac:dyDescent="0.3"/>
    <row r="407" ht="18" customHeight="1" x14ac:dyDescent="0.3"/>
    <row r="408" ht="18" customHeight="1" x14ac:dyDescent="0.3"/>
    <row r="409" ht="18" customHeight="1" x14ac:dyDescent="0.3"/>
    <row r="410" ht="18" customHeight="1" x14ac:dyDescent="0.3"/>
    <row r="411" ht="18" customHeight="1" x14ac:dyDescent="0.3"/>
    <row r="412" ht="18" customHeight="1" x14ac:dyDescent="0.3"/>
    <row r="413" ht="18" customHeight="1" x14ac:dyDescent="0.3"/>
    <row r="414" ht="18" customHeight="1" x14ac:dyDescent="0.3"/>
    <row r="415" ht="18" customHeight="1" x14ac:dyDescent="0.3"/>
    <row r="416" ht="18" customHeight="1" x14ac:dyDescent="0.3"/>
    <row r="417" ht="18" customHeight="1" x14ac:dyDescent="0.3"/>
    <row r="418" ht="18" customHeight="1" x14ac:dyDescent="0.3"/>
    <row r="419" ht="18" customHeight="1" x14ac:dyDescent="0.3"/>
    <row r="420" ht="18" customHeight="1" x14ac:dyDescent="0.3"/>
    <row r="421" ht="18" customHeight="1" x14ac:dyDescent="0.3"/>
    <row r="422" ht="18" customHeight="1" x14ac:dyDescent="0.3"/>
    <row r="423" ht="18" customHeight="1" x14ac:dyDescent="0.3"/>
    <row r="424" ht="18" customHeight="1" x14ac:dyDescent="0.3"/>
    <row r="425" ht="18" customHeight="1" x14ac:dyDescent="0.3"/>
    <row r="426" ht="18" customHeight="1" x14ac:dyDescent="0.3"/>
    <row r="427" ht="18" customHeight="1" x14ac:dyDescent="0.3"/>
    <row r="428" ht="18" customHeight="1" x14ac:dyDescent="0.3"/>
    <row r="429" ht="18" customHeight="1" x14ac:dyDescent="0.3"/>
    <row r="430" ht="18" customHeight="1" x14ac:dyDescent="0.3"/>
    <row r="431" ht="18" customHeight="1" x14ac:dyDescent="0.3"/>
    <row r="432" ht="18" customHeight="1" x14ac:dyDescent="0.3"/>
    <row r="433" ht="18" customHeight="1" x14ac:dyDescent="0.3"/>
    <row r="434" ht="18" customHeight="1" x14ac:dyDescent="0.3"/>
    <row r="435" ht="18" customHeight="1" x14ac:dyDescent="0.3"/>
    <row r="436" ht="18" customHeight="1" x14ac:dyDescent="0.3"/>
    <row r="437" ht="18" customHeight="1" x14ac:dyDescent="0.3"/>
    <row r="438" ht="18" customHeight="1" x14ac:dyDescent="0.3"/>
    <row r="439" ht="18" customHeight="1" x14ac:dyDescent="0.3"/>
    <row r="440" ht="18" customHeight="1" x14ac:dyDescent="0.3"/>
    <row r="441" ht="18" customHeight="1" x14ac:dyDescent="0.3"/>
    <row r="442" ht="18" customHeight="1" x14ac:dyDescent="0.3"/>
    <row r="443" ht="18" customHeight="1" x14ac:dyDescent="0.3"/>
    <row r="444" ht="18" customHeight="1" x14ac:dyDescent="0.3"/>
    <row r="445" ht="18" customHeight="1" x14ac:dyDescent="0.3"/>
    <row r="446" ht="18" customHeight="1" x14ac:dyDescent="0.3"/>
    <row r="447" ht="18" customHeight="1" x14ac:dyDescent="0.3"/>
    <row r="448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  <row r="458" ht="18" customHeight="1" x14ac:dyDescent="0.3"/>
    <row r="459" ht="18" customHeight="1" x14ac:dyDescent="0.3"/>
    <row r="460" ht="18" customHeight="1" x14ac:dyDescent="0.3"/>
    <row r="461" ht="18" customHeight="1" x14ac:dyDescent="0.3"/>
    <row r="462" ht="18" customHeight="1" x14ac:dyDescent="0.3"/>
    <row r="463" ht="18" customHeight="1" x14ac:dyDescent="0.3"/>
    <row r="464" ht="18" customHeight="1" x14ac:dyDescent="0.3"/>
    <row r="465" ht="18" customHeight="1" x14ac:dyDescent="0.3"/>
    <row r="466" ht="18" customHeight="1" x14ac:dyDescent="0.3"/>
    <row r="467" ht="18" customHeight="1" x14ac:dyDescent="0.3"/>
    <row r="468" ht="18" customHeight="1" x14ac:dyDescent="0.3"/>
    <row r="469" ht="18" customHeight="1" x14ac:dyDescent="0.3"/>
    <row r="470" ht="18" customHeight="1" x14ac:dyDescent="0.3"/>
    <row r="471" ht="18" customHeight="1" x14ac:dyDescent="0.3"/>
    <row r="472" ht="18" customHeight="1" x14ac:dyDescent="0.3"/>
    <row r="473" ht="18" customHeight="1" x14ac:dyDescent="0.3"/>
    <row r="474" ht="18" customHeight="1" x14ac:dyDescent="0.3"/>
    <row r="475" ht="18" customHeight="1" x14ac:dyDescent="0.3"/>
    <row r="476" ht="18" customHeight="1" x14ac:dyDescent="0.3"/>
    <row r="477" ht="18" customHeight="1" x14ac:dyDescent="0.3"/>
    <row r="478" ht="18" customHeight="1" x14ac:dyDescent="0.3"/>
    <row r="479" ht="18" customHeight="1" x14ac:dyDescent="0.3"/>
    <row r="480" ht="18" customHeight="1" x14ac:dyDescent="0.3"/>
    <row r="481" ht="18" customHeight="1" x14ac:dyDescent="0.3"/>
    <row r="482" ht="18" customHeight="1" x14ac:dyDescent="0.3"/>
    <row r="483" ht="18" customHeight="1" x14ac:dyDescent="0.3"/>
    <row r="484" ht="18" customHeight="1" x14ac:dyDescent="0.3"/>
    <row r="485" ht="18" customHeight="1" x14ac:dyDescent="0.3"/>
    <row r="486" ht="18" customHeight="1" x14ac:dyDescent="0.3"/>
    <row r="487" ht="18" customHeight="1" x14ac:dyDescent="0.3"/>
    <row r="488" ht="18" customHeight="1" x14ac:dyDescent="0.3"/>
    <row r="489" ht="18" customHeight="1" x14ac:dyDescent="0.3"/>
    <row r="490" ht="18" customHeight="1" x14ac:dyDescent="0.3"/>
    <row r="491" ht="18" customHeight="1" x14ac:dyDescent="0.3"/>
    <row r="492" ht="18" customHeight="1" x14ac:dyDescent="0.3"/>
    <row r="493" ht="18" customHeight="1" x14ac:dyDescent="0.3"/>
    <row r="494" ht="18" customHeight="1" x14ac:dyDescent="0.3"/>
    <row r="495" ht="18" customHeight="1" x14ac:dyDescent="0.3"/>
    <row r="496" ht="18" customHeight="1" x14ac:dyDescent="0.3"/>
    <row r="497" ht="18" customHeight="1" x14ac:dyDescent="0.3"/>
    <row r="498" ht="18" customHeight="1" x14ac:dyDescent="0.3"/>
    <row r="499" ht="18" customHeight="1" x14ac:dyDescent="0.3"/>
    <row r="500" ht="18" customHeight="1" x14ac:dyDescent="0.3"/>
    <row r="501" ht="18" customHeight="1" x14ac:dyDescent="0.3"/>
    <row r="502" ht="18" customHeight="1" x14ac:dyDescent="0.3"/>
    <row r="503" ht="18" customHeight="1" x14ac:dyDescent="0.3"/>
    <row r="504" ht="18" customHeight="1" x14ac:dyDescent="0.3"/>
    <row r="505" ht="18" customHeight="1" x14ac:dyDescent="0.3"/>
    <row r="506" ht="18" customHeight="1" x14ac:dyDescent="0.3"/>
    <row r="507" ht="18" customHeight="1" x14ac:dyDescent="0.3"/>
    <row r="508" ht="18" customHeight="1" x14ac:dyDescent="0.3"/>
    <row r="509" ht="18" customHeight="1" x14ac:dyDescent="0.3"/>
    <row r="510" ht="18" customHeight="1" x14ac:dyDescent="0.3"/>
    <row r="511" ht="18" customHeight="1" x14ac:dyDescent="0.3"/>
    <row r="512" ht="18" customHeight="1" x14ac:dyDescent="0.3"/>
    <row r="513" ht="18" customHeight="1" x14ac:dyDescent="0.3"/>
    <row r="514" ht="18" customHeight="1" x14ac:dyDescent="0.3"/>
    <row r="515" ht="18" customHeight="1" x14ac:dyDescent="0.3"/>
    <row r="516" ht="18" customHeight="1" x14ac:dyDescent="0.3"/>
    <row r="517" ht="18" customHeight="1" x14ac:dyDescent="0.3"/>
    <row r="518" ht="18" customHeight="1" x14ac:dyDescent="0.3"/>
    <row r="519" ht="18" customHeight="1" x14ac:dyDescent="0.3"/>
    <row r="520" ht="18" customHeight="1" x14ac:dyDescent="0.3"/>
    <row r="521" ht="18" customHeight="1" x14ac:dyDescent="0.3"/>
    <row r="522" ht="18" customHeight="1" x14ac:dyDescent="0.3"/>
    <row r="523" ht="18" customHeight="1" x14ac:dyDescent="0.3"/>
    <row r="524" ht="18" customHeight="1" x14ac:dyDescent="0.3"/>
    <row r="525" ht="18" customHeight="1" x14ac:dyDescent="0.3"/>
    <row r="526" ht="18" customHeight="1" x14ac:dyDescent="0.3"/>
    <row r="527" ht="18" customHeight="1" x14ac:dyDescent="0.3"/>
    <row r="528" ht="18" customHeight="1" x14ac:dyDescent="0.3"/>
    <row r="529" ht="18" customHeight="1" x14ac:dyDescent="0.3"/>
    <row r="530" ht="18" customHeight="1" x14ac:dyDescent="0.3"/>
    <row r="531" ht="18" customHeight="1" x14ac:dyDescent="0.3"/>
    <row r="532" ht="18" customHeight="1" x14ac:dyDescent="0.3"/>
    <row r="533" ht="18" customHeight="1" x14ac:dyDescent="0.3"/>
    <row r="534" ht="18" customHeight="1" x14ac:dyDescent="0.3"/>
    <row r="535" ht="18" customHeight="1" x14ac:dyDescent="0.3"/>
    <row r="536" ht="18" customHeight="1" x14ac:dyDescent="0.3"/>
    <row r="537" ht="18" customHeight="1" x14ac:dyDescent="0.3"/>
    <row r="538" ht="18" customHeight="1" x14ac:dyDescent="0.3"/>
    <row r="539" ht="18" customHeight="1" x14ac:dyDescent="0.3"/>
    <row r="540" ht="18" customHeight="1" x14ac:dyDescent="0.3"/>
    <row r="541" ht="18" customHeight="1" x14ac:dyDescent="0.3"/>
    <row r="542" ht="18" customHeight="1" x14ac:dyDescent="0.3"/>
    <row r="543" ht="18" customHeight="1" x14ac:dyDescent="0.3"/>
    <row r="544" ht="18" customHeight="1" x14ac:dyDescent="0.3"/>
    <row r="545" ht="18" customHeight="1" x14ac:dyDescent="0.3"/>
    <row r="546" ht="18" customHeight="1" x14ac:dyDescent="0.3"/>
    <row r="547" ht="18" customHeight="1" x14ac:dyDescent="0.3"/>
    <row r="548" ht="18" customHeight="1" x14ac:dyDescent="0.3"/>
    <row r="549" ht="18" customHeight="1" x14ac:dyDescent="0.3"/>
    <row r="550" ht="18" customHeight="1" x14ac:dyDescent="0.3"/>
    <row r="551" ht="18" customHeight="1" x14ac:dyDescent="0.3"/>
    <row r="552" ht="18" customHeight="1" x14ac:dyDescent="0.3"/>
    <row r="553" ht="18" customHeight="1" x14ac:dyDescent="0.3"/>
    <row r="554" ht="18" customHeight="1" x14ac:dyDescent="0.3"/>
    <row r="555" ht="18" customHeight="1" x14ac:dyDescent="0.3"/>
    <row r="556" ht="18" customHeight="1" x14ac:dyDescent="0.3"/>
    <row r="557" ht="18" customHeight="1" x14ac:dyDescent="0.3"/>
    <row r="558" ht="18" customHeight="1" x14ac:dyDescent="0.3"/>
    <row r="559" ht="18" customHeight="1" x14ac:dyDescent="0.3"/>
    <row r="560" ht="18" customHeight="1" x14ac:dyDescent="0.3"/>
    <row r="561" ht="18" customHeight="1" x14ac:dyDescent="0.3"/>
    <row r="562" ht="18" customHeight="1" x14ac:dyDescent="0.3"/>
    <row r="563" ht="18" customHeight="1" x14ac:dyDescent="0.3"/>
    <row r="564" ht="18" customHeight="1" x14ac:dyDescent="0.3"/>
    <row r="565" ht="18" customHeight="1" x14ac:dyDescent="0.3"/>
    <row r="566" ht="18" customHeight="1" x14ac:dyDescent="0.3"/>
    <row r="567" ht="18" customHeight="1" x14ac:dyDescent="0.3"/>
    <row r="568" ht="18" customHeight="1" x14ac:dyDescent="0.3"/>
    <row r="569" ht="18" customHeight="1" x14ac:dyDescent="0.3"/>
    <row r="570" ht="18" customHeight="1" x14ac:dyDescent="0.3"/>
    <row r="571" ht="18" customHeight="1" x14ac:dyDescent="0.3"/>
    <row r="572" ht="18" customHeight="1" x14ac:dyDescent="0.3"/>
    <row r="573" ht="18" customHeight="1" x14ac:dyDescent="0.3"/>
    <row r="574" ht="18" customHeight="1" x14ac:dyDescent="0.3"/>
    <row r="575" ht="18" customHeight="1" x14ac:dyDescent="0.3"/>
    <row r="576" ht="18" customHeight="1" x14ac:dyDescent="0.3"/>
    <row r="577" ht="18" customHeight="1" x14ac:dyDescent="0.3"/>
    <row r="578" ht="18" customHeight="1" x14ac:dyDescent="0.3"/>
    <row r="579" ht="18" customHeight="1" x14ac:dyDescent="0.3"/>
    <row r="580" ht="18" customHeight="1" x14ac:dyDescent="0.3"/>
    <row r="581" ht="18" customHeight="1" x14ac:dyDescent="0.3"/>
    <row r="582" ht="18" customHeight="1" x14ac:dyDescent="0.3"/>
    <row r="583" ht="18" customHeight="1" x14ac:dyDescent="0.3"/>
    <row r="584" ht="18" customHeight="1" x14ac:dyDescent="0.3"/>
    <row r="585" ht="18" customHeight="1" x14ac:dyDescent="0.3"/>
    <row r="586" ht="18" customHeight="1" x14ac:dyDescent="0.3"/>
    <row r="587" ht="18" customHeight="1" x14ac:dyDescent="0.3"/>
    <row r="588" ht="18" customHeight="1" x14ac:dyDescent="0.3"/>
    <row r="589" ht="18" customHeight="1" x14ac:dyDescent="0.3"/>
    <row r="590" ht="18" customHeight="1" x14ac:dyDescent="0.3"/>
    <row r="591" ht="18" customHeight="1" x14ac:dyDescent="0.3"/>
    <row r="592" ht="18" customHeight="1" x14ac:dyDescent="0.3"/>
    <row r="593" ht="18" customHeight="1" x14ac:dyDescent="0.3"/>
    <row r="594" ht="18" customHeight="1" x14ac:dyDescent="0.3"/>
    <row r="595" ht="18" customHeight="1" x14ac:dyDescent="0.3"/>
    <row r="596" ht="18" customHeight="1" x14ac:dyDescent="0.3"/>
    <row r="597" ht="18" customHeight="1" x14ac:dyDescent="0.3"/>
    <row r="598" ht="18" customHeight="1" x14ac:dyDescent="0.3"/>
    <row r="599" ht="18" customHeight="1" x14ac:dyDescent="0.3"/>
    <row r="600" ht="18" customHeight="1" x14ac:dyDescent="0.3"/>
    <row r="601" ht="18" customHeight="1" x14ac:dyDescent="0.3"/>
    <row r="602" ht="18" customHeight="1" x14ac:dyDescent="0.3"/>
    <row r="603" ht="18" customHeight="1" x14ac:dyDescent="0.3"/>
    <row r="604" ht="18" customHeight="1" x14ac:dyDescent="0.3"/>
    <row r="605" ht="18" customHeight="1" x14ac:dyDescent="0.3"/>
    <row r="606" ht="18" customHeight="1" x14ac:dyDescent="0.3"/>
    <row r="607" ht="18" customHeight="1" x14ac:dyDescent="0.3"/>
    <row r="608" ht="18" customHeight="1" x14ac:dyDescent="0.3"/>
    <row r="609" ht="18" customHeight="1" x14ac:dyDescent="0.3"/>
    <row r="610" ht="18" customHeight="1" x14ac:dyDescent="0.3"/>
    <row r="611" ht="18" customHeight="1" x14ac:dyDescent="0.3"/>
    <row r="612" ht="18" customHeight="1" x14ac:dyDescent="0.3"/>
    <row r="613" ht="18" customHeight="1" x14ac:dyDescent="0.3"/>
    <row r="614" ht="18" customHeight="1" x14ac:dyDescent="0.3"/>
    <row r="615" ht="18" customHeight="1" x14ac:dyDescent="0.3"/>
    <row r="616" ht="18" customHeight="1" x14ac:dyDescent="0.3"/>
    <row r="617" ht="18" customHeight="1" x14ac:dyDescent="0.3"/>
    <row r="618" ht="18" customHeight="1" x14ac:dyDescent="0.3"/>
    <row r="619" ht="18" customHeight="1" x14ac:dyDescent="0.3"/>
    <row r="620" ht="18" customHeight="1" x14ac:dyDescent="0.3"/>
    <row r="621" ht="18" customHeight="1" x14ac:dyDescent="0.3"/>
    <row r="622" ht="18" customHeight="1" x14ac:dyDescent="0.3"/>
    <row r="623" ht="18" customHeight="1" x14ac:dyDescent="0.3"/>
    <row r="624" ht="18" customHeight="1" x14ac:dyDescent="0.3"/>
    <row r="625" ht="18" customHeight="1" x14ac:dyDescent="0.3"/>
    <row r="626" ht="18" customHeight="1" x14ac:dyDescent="0.3"/>
    <row r="627" ht="18" customHeight="1" x14ac:dyDescent="0.3"/>
    <row r="628" ht="18" customHeight="1" x14ac:dyDescent="0.3"/>
    <row r="629" ht="18" customHeight="1" x14ac:dyDescent="0.3"/>
    <row r="630" ht="18" customHeight="1" x14ac:dyDescent="0.3"/>
    <row r="631" ht="18" customHeight="1" x14ac:dyDescent="0.3"/>
    <row r="632" ht="18" customHeight="1" x14ac:dyDescent="0.3"/>
    <row r="633" ht="18" customHeight="1" x14ac:dyDescent="0.3"/>
    <row r="634" ht="18" customHeight="1" x14ac:dyDescent="0.3"/>
    <row r="635" ht="18" customHeight="1" x14ac:dyDescent="0.3"/>
    <row r="636" ht="18" customHeight="1" x14ac:dyDescent="0.3"/>
    <row r="637" ht="18" customHeight="1" x14ac:dyDescent="0.3"/>
    <row r="638" ht="18" customHeight="1" x14ac:dyDescent="0.3"/>
    <row r="639" ht="18" customHeight="1" x14ac:dyDescent="0.3"/>
    <row r="640" ht="18" customHeight="1" x14ac:dyDescent="0.3"/>
    <row r="641" ht="18" customHeight="1" x14ac:dyDescent="0.3"/>
    <row r="642" ht="18" customHeight="1" x14ac:dyDescent="0.3"/>
    <row r="643" ht="18" customHeight="1" x14ac:dyDescent="0.3"/>
    <row r="644" ht="18" customHeight="1" x14ac:dyDescent="0.3"/>
    <row r="645" ht="18" customHeight="1" x14ac:dyDescent="0.3"/>
    <row r="646" ht="18" customHeight="1" x14ac:dyDescent="0.3"/>
    <row r="647" ht="18" customHeight="1" x14ac:dyDescent="0.3"/>
    <row r="648" ht="18" customHeight="1" x14ac:dyDescent="0.3"/>
    <row r="649" ht="18" customHeight="1" x14ac:dyDescent="0.3"/>
    <row r="650" ht="18" customHeight="1" x14ac:dyDescent="0.3"/>
    <row r="651" ht="18" customHeight="1" x14ac:dyDescent="0.3"/>
    <row r="652" ht="18" customHeight="1" x14ac:dyDescent="0.3"/>
    <row r="653" ht="18" customHeight="1" x14ac:dyDescent="0.3"/>
    <row r="654" ht="18" customHeight="1" x14ac:dyDescent="0.3"/>
    <row r="655" ht="18" customHeight="1" x14ac:dyDescent="0.3"/>
    <row r="656" ht="18" customHeight="1" x14ac:dyDescent="0.3"/>
    <row r="657" ht="18" customHeight="1" x14ac:dyDescent="0.3"/>
    <row r="658" ht="18" customHeight="1" x14ac:dyDescent="0.3"/>
    <row r="659" ht="18" customHeight="1" x14ac:dyDescent="0.3"/>
    <row r="660" ht="18" customHeight="1" x14ac:dyDescent="0.3"/>
    <row r="661" ht="18" customHeight="1" x14ac:dyDescent="0.3"/>
    <row r="662" ht="18" customHeight="1" x14ac:dyDescent="0.3"/>
    <row r="663" ht="18" customHeight="1" x14ac:dyDescent="0.3"/>
    <row r="664" ht="18" customHeight="1" x14ac:dyDescent="0.3"/>
    <row r="665" ht="18" customHeight="1" x14ac:dyDescent="0.3"/>
    <row r="666" ht="18" customHeight="1" x14ac:dyDescent="0.3"/>
    <row r="667" ht="18" customHeight="1" x14ac:dyDescent="0.3"/>
    <row r="668" ht="18" customHeight="1" x14ac:dyDescent="0.3"/>
    <row r="669" ht="18" customHeight="1" x14ac:dyDescent="0.3"/>
    <row r="670" ht="18" customHeight="1" x14ac:dyDescent="0.3"/>
    <row r="671" ht="18" customHeight="1" x14ac:dyDescent="0.3"/>
    <row r="672" ht="18" customHeight="1" x14ac:dyDescent="0.3"/>
    <row r="673" ht="18" customHeight="1" x14ac:dyDescent="0.3"/>
    <row r="674" ht="18" customHeight="1" x14ac:dyDescent="0.3"/>
    <row r="675" ht="18" customHeight="1" x14ac:dyDescent="0.3"/>
    <row r="676" ht="18" customHeight="1" x14ac:dyDescent="0.3"/>
    <row r="677" ht="18" customHeight="1" x14ac:dyDescent="0.3"/>
    <row r="678" ht="18" customHeight="1" x14ac:dyDescent="0.3"/>
    <row r="679" ht="18" customHeight="1" x14ac:dyDescent="0.3"/>
    <row r="680" ht="18" customHeight="1" x14ac:dyDescent="0.3"/>
    <row r="681" ht="18" customHeight="1" x14ac:dyDescent="0.3"/>
    <row r="682" ht="18" customHeight="1" x14ac:dyDescent="0.3"/>
    <row r="683" ht="18" customHeight="1" x14ac:dyDescent="0.3"/>
    <row r="684" ht="18" customHeight="1" x14ac:dyDescent="0.3"/>
    <row r="685" ht="18" customHeight="1" x14ac:dyDescent="0.3"/>
    <row r="686" ht="18" customHeight="1" x14ac:dyDescent="0.3"/>
    <row r="687" ht="18" customHeight="1" x14ac:dyDescent="0.3"/>
    <row r="688" ht="18" customHeight="1" x14ac:dyDescent="0.3"/>
    <row r="689" ht="18" customHeight="1" x14ac:dyDescent="0.3"/>
    <row r="690" ht="18" customHeight="1" x14ac:dyDescent="0.3"/>
    <row r="691" ht="18" customHeight="1" x14ac:dyDescent="0.3"/>
    <row r="692" ht="18" customHeight="1" x14ac:dyDescent="0.3"/>
    <row r="693" ht="18" customHeight="1" x14ac:dyDescent="0.3"/>
    <row r="694" ht="18" customHeight="1" x14ac:dyDescent="0.3"/>
    <row r="695" ht="18" customHeight="1" x14ac:dyDescent="0.3"/>
    <row r="696" ht="18" customHeight="1" x14ac:dyDescent="0.3"/>
    <row r="697" ht="18" customHeight="1" x14ac:dyDescent="0.3"/>
    <row r="698" ht="18" customHeight="1" x14ac:dyDescent="0.3"/>
    <row r="699" ht="18" customHeight="1" x14ac:dyDescent="0.3"/>
    <row r="700" ht="18" customHeight="1" x14ac:dyDescent="0.3"/>
    <row r="701" ht="18" customHeight="1" x14ac:dyDescent="0.3"/>
    <row r="702" ht="18" customHeight="1" x14ac:dyDescent="0.3"/>
    <row r="703" ht="18" customHeight="1" x14ac:dyDescent="0.3"/>
    <row r="704" ht="18" customHeight="1" x14ac:dyDescent="0.3"/>
    <row r="705" ht="18" customHeight="1" x14ac:dyDescent="0.3"/>
    <row r="706" ht="18" customHeight="1" x14ac:dyDescent="0.3"/>
    <row r="707" ht="18" customHeight="1" x14ac:dyDescent="0.3"/>
    <row r="708" ht="18" customHeight="1" x14ac:dyDescent="0.3"/>
    <row r="709" ht="18" customHeight="1" x14ac:dyDescent="0.3"/>
    <row r="710" ht="18" customHeight="1" x14ac:dyDescent="0.3"/>
    <row r="711" ht="18" customHeight="1" x14ac:dyDescent="0.3"/>
    <row r="712" ht="18" customHeight="1" x14ac:dyDescent="0.3"/>
    <row r="713" ht="18" customHeight="1" x14ac:dyDescent="0.3"/>
    <row r="714" ht="18" customHeight="1" x14ac:dyDescent="0.3"/>
    <row r="715" ht="18" customHeight="1" x14ac:dyDescent="0.3"/>
    <row r="716" ht="18" customHeight="1" x14ac:dyDescent="0.3"/>
    <row r="717" ht="18" customHeight="1" x14ac:dyDescent="0.3"/>
    <row r="718" ht="18" customHeight="1" x14ac:dyDescent="0.3"/>
    <row r="719" ht="18" customHeight="1" x14ac:dyDescent="0.3"/>
    <row r="720" ht="18" customHeight="1" x14ac:dyDescent="0.3"/>
    <row r="721" ht="18" customHeight="1" x14ac:dyDescent="0.3"/>
    <row r="722" ht="18" customHeight="1" x14ac:dyDescent="0.3"/>
    <row r="723" ht="18" customHeight="1" x14ac:dyDescent="0.3"/>
    <row r="724" ht="18" customHeight="1" x14ac:dyDescent="0.3"/>
    <row r="725" ht="18" customHeight="1" x14ac:dyDescent="0.3"/>
    <row r="726" ht="18" customHeight="1" x14ac:dyDescent="0.3"/>
    <row r="727" ht="18" customHeight="1" x14ac:dyDescent="0.3"/>
    <row r="728" ht="18" customHeight="1" x14ac:dyDescent="0.3"/>
    <row r="729" ht="18" customHeight="1" x14ac:dyDescent="0.3"/>
    <row r="730" ht="18" customHeight="1" x14ac:dyDescent="0.3"/>
    <row r="731" ht="18" customHeight="1" x14ac:dyDescent="0.3"/>
    <row r="732" ht="18" customHeight="1" x14ac:dyDescent="0.3"/>
    <row r="733" ht="18" customHeight="1" x14ac:dyDescent="0.3"/>
    <row r="734" ht="18" customHeight="1" x14ac:dyDescent="0.3"/>
    <row r="735" ht="18" customHeight="1" x14ac:dyDescent="0.3"/>
    <row r="736" ht="18" customHeight="1" x14ac:dyDescent="0.3"/>
    <row r="737" ht="18" customHeight="1" x14ac:dyDescent="0.3"/>
    <row r="738" ht="18" customHeight="1" x14ac:dyDescent="0.3"/>
    <row r="739" ht="18" customHeight="1" x14ac:dyDescent="0.3"/>
    <row r="740" ht="18" customHeight="1" x14ac:dyDescent="0.3"/>
    <row r="741" ht="18" customHeight="1" x14ac:dyDescent="0.3"/>
    <row r="742" ht="18" customHeight="1" x14ac:dyDescent="0.3"/>
    <row r="743" ht="18" customHeight="1" x14ac:dyDescent="0.3"/>
    <row r="744" ht="18" customHeight="1" x14ac:dyDescent="0.3"/>
    <row r="745" ht="18" customHeight="1" x14ac:dyDescent="0.3"/>
    <row r="746" ht="18" customHeight="1" x14ac:dyDescent="0.3"/>
    <row r="747" ht="18" customHeight="1" x14ac:dyDescent="0.3"/>
    <row r="748" ht="18" customHeight="1" x14ac:dyDescent="0.3"/>
    <row r="749" ht="18" customHeight="1" x14ac:dyDescent="0.3"/>
    <row r="750" ht="18" customHeight="1" x14ac:dyDescent="0.3"/>
    <row r="751" ht="18" customHeight="1" x14ac:dyDescent="0.3"/>
    <row r="752" ht="18" customHeight="1" x14ac:dyDescent="0.3"/>
    <row r="753" ht="18" customHeight="1" x14ac:dyDescent="0.3"/>
    <row r="754" ht="18" customHeight="1" x14ac:dyDescent="0.3"/>
    <row r="755" ht="18" customHeight="1" x14ac:dyDescent="0.3"/>
    <row r="756" ht="18" customHeight="1" x14ac:dyDescent="0.3"/>
    <row r="757" ht="18" customHeight="1" x14ac:dyDescent="0.3"/>
    <row r="758" ht="18" customHeight="1" x14ac:dyDescent="0.3"/>
    <row r="759" ht="18" customHeight="1" x14ac:dyDescent="0.3"/>
    <row r="760" ht="18" customHeight="1" x14ac:dyDescent="0.3"/>
    <row r="761" ht="18" customHeight="1" x14ac:dyDescent="0.3"/>
    <row r="762" ht="18" customHeight="1" x14ac:dyDescent="0.3"/>
    <row r="763" ht="18" customHeight="1" x14ac:dyDescent="0.3"/>
    <row r="764" ht="18" customHeight="1" x14ac:dyDescent="0.3"/>
    <row r="765" ht="18" customHeight="1" x14ac:dyDescent="0.3"/>
    <row r="766" ht="18" customHeight="1" x14ac:dyDescent="0.3"/>
    <row r="767" ht="18" customHeight="1" x14ac:dyDescent="0.3"/>
    <row r="768" ht="18" customHeight="1" x14ac:dyDescent="0.3"/>
    <row r="769" ht="18" customHeight="1" x14ac:dyDescent="0.3"/>
    <row r="770" ht="18" customHeight="1" x14ac:dyDescent="0.3"/>
    <row r="771" ht="18" customHeight="1" x14ac:dyDescent="0.3"/>
    <row r="772" ht="18" customHeight="1" x14ac:dyDescent="0.3"/>
    <row r="773" ht="18" customHeight="1" x14ac:dyDescent="0.3"/>
    <row r="774" ht="18" customHeight="1" x14ac:dyDescent="0.3"/>
    <row r="775" ht="18" customHeight="1" x14ac:dyDescent="0.3"/>
    <row r="776" ht="18" customHeight="1" x14ac:dyDescent="0.3"/>
    <row r="777" ht="18" customHeight="1" x14ac:dyDescent="0.3"/>
    <row r="778" ht="18" customHeight="1" x14ac:dyDescent="0.3"/>
    <row r="779" ht="18" customHeight="1" x14ac:dyDescent="0.3"/>
    <row r="780" ht="18" customHeight="1" x14ac:dyDescent="0.3"/>
    <row r="781" ht="18" customHeight="1" x14ac:dyDescent="0.3"/>
    <row r="782" ht="18" customHeight="1" x14ac:dyDescent="0.3"/>
    <row r="783" ht="18" customHeight="1" x14ac:dyDescent="0.3"/>
    <row r="784" ht="18" customHeight="1" x14ac:dyDescent="0.3"/>
    <row r="785" ht="18" customHeight="1" x14ac:dyDescent="0.3"/>
    <row r="786" ht="18" customHeight="1" x14ac:dyDescent="0.3"/>
    <row r="787" ht="18" customHeight="1" x14ac:dyDescent="0.3"/>
    <row r="788" ht="18" customHeight="1" x14ac:dyDescent="0.3"/>
    <row r="789" ht="18" customHeight="1" x14ac:dyDescent="0.3"/>
    <row r="790" ht="18" customHeight="1" x14ac:dyDescent="0.3"/>
    <row r="791" ht="18" customHeight="1" x14ac:dyDescent="0.3"/>
    <row r="792" ht="18" customHeight="1" x14ac:dyDescent="0.3"/>
    <row r="793" ht="18" customHeight="1" x14ac:dyDescent="0.3"/>
    <row r="794" ht="18" customHeight="1" x14ac:dyDescent="0.3"/>
    <row r="795" ht="18" customHeight="1" x14ac:dyDescent="0.3"/>
    <row r="796" ht="18" customHeight="1" x14ac:dyDescent="0.3"/>
    <row r="797" ht="18" customHeight="1" x14ac:dyDescent="0.3"/>
    <row r="798" ht="18" customHeight="1" x14ac:dyDescent="0.3"/>
    <row r="799" ht="18" customHeight="1" x14ac:dyDescent="0.3"/>
    <row r="800" ht="18" customHeight="1" x14ac:dyDescent="0.3"/>
    <row r="801" ht="18" customHeight="1" x14ac:dyDescent="0.3"/>
    <row r="802" ht="18" customHeight="1" x14ac:dyDescent="0.3"/>
    <row r="803" ht="18" customHeight="1" x14ac:dyDescent="0.3"/>
    <row r="804" ht="18" customHeight="1" x14ac:dyDescent="0.3"/>
    <row r="805" ht="18" customHeight="1" x14ac:dyDescent="0.3"/>
    <row r="806" ht="18" customHeight="1" x14ac:dyDescent="0.3"/>
    <row r="807" ht="18" customHeight="1" x14ac:dyDescent="0.3"/>
    <row r="808" ht="18" customHeight="1" x14ac:dyDescent="0.3"/>
    <row r="809" ht="18" customHeight="1" x14ac:dyDescent="0.3"/>
    <row r="810" ht="18" customHeight="1" x14ac:dyDescent="0.3"/>
    <row r="811" ht="18" customHeight="1" x14ac:dyDescent="0.3"/>
    <row r="812" ht="18" customHeight="1" x14ac:dyDescent="0.3"/>
    <row r="813" ht="18" customHeight="1" x14ac:dyDescent="0.3"/>
    <row r="814" ht="18" customHeight="1" x14ac:dyDescent="0.3"/>
    <row r="815" ht="18" customHeight="1" x14ac:dyDescent="0.3"/>
    <row r="816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  <row r="891" ht="18" customHeight="1" x14ac:dyDescent="0.3"/>
    <row r="892" ht="18" customHeight="1" x14ac:dyDescent="0.3"/>
    <row r="893" ht="18" customHeight="1" x14ac:dyDescent="0.3"/>
    <row r="894" ht="18" customHeight="1" x14ac:dyDescent="0.3"/>
    <row r="895" ht="18" customHeight="1" x14ac:dyDescent="0.3"/>
    <row r="896" ht="18" customHeight="1" x14ac:dyDescent="0.3"/>
    <row r="897" ht="18" customHeight="1" x14ac:dyDescent="0.3"/>
    <row r="898" ht="18" customHeight="1" x14ac:dyDescent="0.3"/>
    <row r="899" ht="18" customHeight="1" x14ac:dyDescent="0.3"/>
    <row r="900" ht="18" customHeight="1" x14ac:dyDescent="0.3"/>
    <row r="901" ht="18" customHeight="1" x14ac:dyDescent="0.3"/>
    <row r="902" ht="18" customHeight="1" x14ac:dyDescent="0.3"/>
    <row r="903" ht="18" customHeight="1" x14ac:dyDescent="0.3"/>
    <row r="904" ht="18" customHeight="1" x14ac:dyDescent="0.3"/>
    <row r="905" ht="18" customHeight="1" x14ac:dyDescent="0.3"/>
    <row r="906" ht="18" customHeight="1" x14ac:dyDescent="0.3"/>
    <row r="907" ht="18" customHeight="1" x14ac:dyDescent="0.3"/>
    <row r="908" ht="18" customHeight="1" x14ac:dyDescent="0.3"/>
    <row r="909" ht="18" customHeight="1" x14ac:dyDescent="0.3"/>
    <row r="910" ht="18" customHeight="1" x14ac:dyDescent="0.3"/>
    <row r="911" ht="18" customHeight="1" x14ac:dyDescent="0.3"/>
    <row r="912" ht="18" customHeight="1" x14ac:dyDescent="0.3"/>
    <row r="913" ht="18" customHeight="1" x14ac:dyDescent="0.3"/>
    <row r="914" ht="18" customHeight="1" x14ac:dyDescent="0.3"/>
    <row r="915" ht="18" customHeight="1" x14ac:dyDescent="0.3"/>
    <row r="916" ht="18" customHeight="1" x14ac:dyDescent="0.3"/>
    <row r="917" ht="18" customHeight="1" x14ac:dyDescent="0.3"/>
    <row r="918" ht="18" customHeight="1" x14ac:dyDescent="0.3"/>
    <row r="919" ht="18" customHeight="1" x14ac:dyDescent="0.3"/>
    <row r="920" ht="18" customHeight="1" x14ac:dyDescent="0.3"/>
    <row r="921" ht="18" customHeight="1" x14ac:dyDescent="0.3"/>
    <row r="922" ht="18" customHeight="1" x14ac:dyDescent="0.3"/>
    <row r="923" ht="18" customHeight="1" x14ac:dyDescent="0.3"/>
    <row r="924" ht="18" customHeight="1" x14ac:dyDescent="0.3"/>
    <row r="925" ht="18" customHeight="1" x14ac:dyDescent="0.3"/>
    <row r="926" ht="18" customHeight="1" x14ac:dyDescent="0.3"/>
    <row r="927" ht="18" customHeight="1" x14ac:dyDescent="0.3"/>
    <row r="928" ht="18" customHeight="1" x14ac:dyDescent="0.3"/>
    <row r="929" ht="18" customHeight="1" x14ac:dyDescent="0.3"/>
    <row r="930" ht="18" customHeight="1" x14ac:dyDescent="0.3"/>
    <row r="931" ht="18" customHeight="1" x14ac:dyDescent="0.3"/>
    <row r="932" ht="18" customHeight="1" x14ac:dyDescent="0.3"/>
    <row r="933" ht="18" customHeight="1" x14ac:dyDescent="0.3"/>
    <row r="934" ht="18" customHeight="1" x14ac:dyDescent="0.3"/>
    <row r="935" ht="18" customHeight="1" x14ac:dyDescent="0.3"/>
    <row r="936" ht="18" customHeight="1" x14ac:dyDescent="0.3"/>
    <row r="937" ht="18" customHeight="1" x14ac:dyDescent="0.3"/>
    <row r="938" ht="18" customHeight="1" x14ac:dyDescent="0.3"/>
    <row r="939" ht="18" customHeight="1" x14ac:dyDescent="0.3"/>
    <row r="940" ht="18" customHeight="1" x14ac:dyDescent="0.3"/>
    <row r="941" ht="18" customHeight="1" x14ac:dyDescent="0.3"/>
    <row r="942" ht="18" customHeight="1" x14ac:dyDescent="0.3"/>
    <row r="943" ht="18" customHeight="1" x14ac:dyDescent="0.3"/>
    <row r="944" ht="18" customHeight="1" x14ac:dyDescent="0.3"/>
    <row r="945" ht="18" customHeight="1" x14ac:dyDescent="0.3"/>
    <row r="946" ht="18" customHeight="1" x14ac:dyDescent="0.3"/>
    <row r="947" ht="18" customHeight="1" x14ac:dyDescent="0.3"/>
    <row r="948" ht="18" customHeight="1" x14ac:dyDescent="0.3"/>
    <row r="949" ht="18" customHeight="1" x14ac:dyDescent="0.3"/>
    <row r="950" ht="18" customHeight="1" x14ac:dyDescent="0.3"/>
    <row r="951" ht="18" customHeight="1" x14ac:dyDescent="0.3"/>
    <row r="952" ht="18" customHeight="1" x14ac:dyDescent="0.3"/>
    <row r="953" ht="18" customHeight="1" x14ac:dyDescent="0.3"/>
    <row r="954" ht="18" customHeight="1" x14ac:dyDescent="0.3"/>
    <row r="955" ht="18" customHeight="1" x14ac:dyDescent="0.3"/>
    <row r="956" ht="18" customHeight="1" x14ac:dyDescent="0.3"/>
    <row r="957" ht="18" customHeight="1" x14ac:dyDescent="0.3"/>
    <row r="958" ht="18" customHeight="1" x14ac:dyDescent="0.3"/>
    <row r="959" ht="18" customHeight="1" x14ac:dyDescent="0.3"/>
    <row r="960" ht="18" customHeight="1" x14ac:dyDescent="0.3"/>
    <row r="961" ht="18" customHeight="1" x14ac:dyDescent="0.3"/>
    <row r="962" ht="18" customHeight="1" x14ac:dyDescent="0.3"/>
    <row r="963" ht="18" customHeight="1" x14ac:dyDescent="0.3"/>
    <row r="964" ht="18" customHeight="1" x14ac:dyDescent="0.3"/>
    <row r="965" ht="18" customHeight="1" x14ac:dyDescent="0.3"/>
    <row r="966" ht="18" customHeight="1" x14ac:dyDescent="0.3"/>
    <row r="967" ht="18" customHeight="1" x14ac:dyDescent="0.3"/>
    <row r="968" ht="18" customHeight="1" x14ac:dyDescent="0.3"/>
    <row r="969" ht="18" customHeight="1" x14ac:dyDescent="0.3"/>
    <row r="970" ht="18" customHeight="1" x14ac:dyDescent="0.3"/>
    <row r="971" ht="18" customHeight="1" x14ac:dyDescent="0.3"/>
    <row r="972" ht="18" customHeight="1" x14ac:dyDescent="0.3"/>
    <row r="973" ht="18" customHeight="1" x14ac:dyDescent="0.3"/>
    <row r="974" ht="18" customHeight="1" x14ac:dyDescent="0.3"/>
    <row r="975" ht="18" customHeight="1" x14ac:dyDescent="0.3"/>
    <row r="976" ht="18" customHeight="1" x14ac:dyDescent="0.3"/>
    <row r="977" ht="18" customHeight="1" x14ac:dyDescent="0.3"/>
    <row r="978" ht="18" customHeight="1" x14ac:dyDescent="0.3"/>
    <row r="979" ht="18" customHeight="1" x14ac:dyDescent="0.3"/>
    <row r="980" ht="18" customHeight="1" x14ac:dyDescent="0.3"/>
    <row r="981" ht="18" customHeight="1" x14ac:dyDescent="0.3"/>
    <row r="982" ht="18" customHeight="1" x14ac:dyDescent="0.3"/>
    <row r="983" ht="18" customHeight="1" x14ac:dyDescent="0.3"/>
    <row r="984" ht="18" customHeight="1" x14ac:dyDescent="0.3"/>
    <row r="985" ht="18" customHeight="1" x14ac:dyDescent="0.3"/>
    <row r="986" ht="18" customHeight="1" x14ac:dyDescent="0.3"/>
    <row r="987" ht="18" customHeight="1" x14ac:dyDescent="0.3"/>
    <row r="988" ht="18" customHeight="1" x14ac:dyDescent="0.3"/>
    <row r="989" ht="18" customHeight="1" x14ac:dyDescent="0.3"/>
    <row r="990" ht="18" customHeight="1" x14ac:dyDescent="0.3"/>
    <row r="991" ht="18" customHeight="1" x14ac:dyDescent="0.3"/>
    <row r="992" ht="18" customHeight="1" x14ac:dyDescent="0.3"/>
    <row r="993" ht="18" customHeight="1" x14ac:dyDescent="0.3"/>
    <row r="994" ht="18" customHeight="1" x14ac:dyDescent="0.3"/>
    <row r="995" ht="18" customHeight="1" x14ac:dyDescent="0.3"/>
    <row r="996" ht="18" customHeight="1" x14ac:dyDescent="0.3"/>
    <row r="997" ht="18" customHeight="1" x14ac:dyDescent="0.3"/>
    <row r="998" ht="18" customHeight="1" x14ac:dyDescent="0.3"/>
    <row r="999" ht="18" customHeight="1" x14ac:dyDescent="0.3"/>
    <row r="1000" ht="18" customHeight="1" x14ac:dyDescent="0.3"/>
  </sheetData>
  <mergeCells count="1">
    <mergeCell ref="A13:G13"/>
  </mergeCells>
  <phoneticPr fontId="28"/>
  <hyperlinks>
    <hyperlink ref="J3" location="'まるごとチラシ折込発注書'!A1" display="まるごと生活情報と同時に配布をお考えの方" xr:uid="{00000000-0004-0000-0000-000000000000}"/>
    <hyperlink ref="J4" location="チラシのみ配布発注書!A1" display="チラシのみの配布をお考えの方" xr:uid="{A4F10503-626D-4258-8F80-79FCBF7040D8}"/>
  </hyperlink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view="pageBreakPreview" zoomScaleNormal="100" zoomScaleSheetLayoutView="100" workbookViewId="0">
      <selection activeCell="A4" sqref="A4:D5"/>
    </sheetView>
  </sheetViews>
  <sheetFormatPr defaultColWidth="14.44140625" defaultRowHeight="15" customHeight="1" x14ac:dyDescent="0.3"/>
  <cols>
    <col min="1" max="1" width="8.6640625" customWidth="1"/>
    <col min="2" max="2" width="15.6640625" customWidth="1"/>
    <col min="3" max="4" width="7.6640625" customWidth="1"/>
    <col min="5" max="5" width="8.6640625" customWidth="1"/>
    <col min="6" max="6" width="15.6640625" customWidth="1"/>
    <col min="7" max="8" width="7.6640625" customWidth="1"/>
    <col min="9" max="9" width="8.6640625" customWidth="1"/>
    <col min="10" max="10" width="15.6640625" customWidth="1"/>
    <col min="11" max="12" width="7.6640625" customWidth="1"/>
    <col min="13" max="19" width="8.88671875" customWidth="1"/>
    <col min="20" max="26" width="8.6640625" customWidth="1"/>
  </cols>
  <sheetData>
    <row r="1" spans="1:26" ht="27" customHeight="1" thickBot="1" x14ac:dyDescent="0.35">
      <c r="A1" s="8"/>
      <c r="B1" s="9"/>
      <c r="C1" s="9"/>
      <c r="D1" s="9"/>
      <c r="E1" s="9"/>
      <c r="F1" s="9"/>
      <c r="G1" s="9"/>
      <c r="H1" s="213" t="s">
        <v>431</v>
      </c>
      <c r="I1" s="213"/>
      <c r="J1" s="213"/>
      <c r="K1" s="213"/>
      <c r="L1" s="213"/>
      <c r="M1" s="10">
        <v>2</v>
      </c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24.75" customHeight="1" thickTop="1" thickBot="1" x14ac:dyDescent="0.35">
      <c r="A2" s="8"/>
      <c r="B2" s="12"/>
      <c r="C2" s="13"/>
      <c r="D2" s="14" t="s">
        <v>14</v>
      </c>
      <c r="E2" s="15"/>
      <c r="F2" s="16"/>
      <c r="G2" s="17"/>
      <c r="H2" s="18"/>
      <c r="I2" s="173" t="s">
        <v>439</v>
      </c>
      <c r="J2" s="174"/>
      <c r="K2" s="174"/>
      <c r="L2" s="175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8" customHeight="1" thickTop="1" x14ac:dyDescent="0.3">
      <c r="A3" s="227" t="s">
        <v>16</v>
      </c>
      <c r="B3" s="228"/>
      <c r="C3" s="228"/>
      <c r="D3" s="229"/>
      <c r="E3" s="230" t="s">
        <v>17</v>
      </c>
      <c r="F3" s="229"/>
      <c r="G3" s="231" t="s">
        <v>18</v>
      </c>
      <c r="H3" s="232"/>
      <c r="I3" s="19" t="s">
        <v>19</v>
      </c>
      <c r="J3" s="233"/>
      <c r="K3" s="234"/>
      <c r="L3" s="235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8" customHeight="1" x14ac:dyDescent="0.3">
      <c r="A4" s="214"/>
      <c r="B4" s="215"/>
      <c r="C4" s="215"/>
      <c r="D4" s="216"/>
      <c r="E4" s="220" t="s">
        <v>430</v>
      </c>
      <c r="F4" s="216"/>
      <c r="G4" s="222">
        <f>L46+H80+L88+D95</f>
        <v>0</v>
      </c>
      <c r="H4" s="223"/>
      <c r="I4" s="20" t="s">
        <v>20</v>
      </c>
      <c r="J4" s="21"/>
      <c r="K4" s="22" t="s">
        <v>21</v>
      </c>
      <c r="L4" s="23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8" customHeight="1" x14ac:dyDescent="0.3">
      <c r="A5" s="217"/>
      <c r="B5" s="218"/>
      <c r="C5" s="218"/>
      <c r="D5" s="219"/>
      <c r="E5" s="221"/>
      <c r="F5" s="219"/>
      <c r="G5" s="224"/>
      <c r="H5" s="219"/>
      <c r="I5" s="24" t="s">
        <v>22</v>
      </c>
      <c r="J5" s="25"/>
      <c r="K5" s="26" t="s">
        <v>23</v>
      </c>
      <c r="L5" s="27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8" customHeight="1" x14ac:dyDescent="0.3">
      <c r="A6" s="28" t="s">
        <v>24</v>
      </c>
      <c r="B6" s="29"/>
      <c r="C6" s="29"/>
      <c r="D6" s="30"/>
      <c r="E6" s="31"/>
      <c r="F6" s="31"/>
      <c r="G6" s="32"/>
      <c r="H6" s="33"/>
      <c r="I6" s="34" t="s">
        <v>25</v>
      </c>
      <c r="J6" s="35"/>
      <c r="K6" s="36" t="s">
        <v>26</v>
      </c>
      <c r="L6" s="37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1.75" customHeight="1" x14ac:dyDescent="0.3">
      <c r="A7" s="38" t="s">
        <v>27</v>
      </c>
      <c r="B7" s="39"/>
      <c r="C7" s="40"/>
      <c r="D7" s="40"/>
      <c r="E7" s="41"/>
      <c r="F7" s="39"/>
      <c r="G7" s="39"/>
      <c r="H7" s="39"/>
      <c r="I7" s="42"/>
      <c r="J7" s="43"/>
      <c r="K7" s="40"/>
      <c r="L7" s="9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1.75" customHeight="1" x14ac:dyDescent="0.3">
      <c r="A8" s="44" t="s">
        <v>28</v>
      </c>
      <c r="B8" s="45" t="s">
        <v>29</v>
      </c>
      <c r="C8" s="46" t="s">
        <v>30</v>
      </c>
      <c r="D8" s="47" t="s">
        <v>18</v>
      </c>
      <c r="E8" s="45" t="s">
        <v>28</v>
      </c>
      <c r="F8" s="45" t="s">
        <v>29</v>
      </c>
      <c r="G8" s="46" t="s">
        <v>30</v>
      </c>
      <c r="H8" s="47" t="s">
        <v>18</v>
      </c>
      <c r="I8" s="45" t="s">
        <v>28</v>
      </c>
      <c r="J8" s="45" t="s">
        <v>29</v>
      </c>
      <c r="K8" s="46" t="s">
        <v>30</v>
      </c>
      <c r="L8" s="48" t="s">
        <v>18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21.75" customHeight="1" x14ac:dyDescent="0.3">
      <c r="A9" s="50" t="s">
        <v>31</v>
      </c>
      <c r="B9" s="51" t="s">
        <v>32</v>
      </c>
      <c r="C9" s="52">
        <v>400</v>
      </c>
      <c r="D9" s="53"/>
      <c r="E9" s="54" t="s">
        <v>33</v>
      </c>
      <c r="F9" s="55" t="s">
        <v>34</v>
      </c>
      <c r="G9" s="52">
        <v>265</v>
      </c>
      <c r="H9" s="56"/>
      <c r="I9" s="57" t="s">
        <v>35</v>
      </c>
      <c r="J9" s="58" t="s">
        <v>36</v>
      </c>
      <c r="K9" s="52">
        <v>615</v>
      </c>
      <c r="L9" s="59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1.75" customHeight="1" x14ac:dyDescent="0.3">
      <c r="A10" s="54" t="s">
        <v>37</v>
      </c>
      <c r="B10" s="60" t="s">
        <v>38</v>
      </c>
      <c r="C10" s="61">
        <v>325</v>
      </c>
      <c r="D10" s="56"/>
      <c r="E10" s="62" t="s">
        <v>39</v>
      </c>
      <c r="F10" s="60" t="s">
        <v>40</v>
      </c>
      <c r="G10" s="61">
        <v>400</v>
      </c>
      <c r="H10" s="56"/>
      <c r="I10" s="63" t="s">
        <v>41</v>
      </c>
      <c r="J10" s="51" t="s">
        <v>42</v>
      </c>
      <c r="K10" s="64">
        <v>920</v>
      </c>
      <c r="L10" s="65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1.75" customHeight="1" x14ac:dyDescent="0.3">
      <c r="A11" s="54" t="s">
        <v>43</v>
      </c>
      <c r="B11" s="60" t="s">
        <v>44</v>
      </c>
      <c r="C11" s="61">
        <v>845</v>
      </c>
      <c r="D11" s="56"/>
      <c r="E11" s="66" t="s">
        <v>45</v>
      </c>
      <c r="F11" s="51" t="s">
        <v>46</v>
      </c>
      <c r="G11" s="64">
        <v>625</v>
      </c>
      <c r="H11" s="67"/>
      <c r="I11" s="62" t="s">
        <v>47</v>
      </c>
      <c r="J11" s="68" t="s">
        <v>48</v>
      </c>
      <c r="K11" s="61">
        <v>480</v>
      </c>
      <c r="L11" s="69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1.75" customHeight="1" x14ac:dyDescent="0.3">
      <c r="A12" s="54" t="s">
        <v>49</v>
      </c>
      <c r="B12" s="60" t="s">
        <v>50</v>
      </c>
      <c r="C12" s="61">
        <v>720</v>
      </c>
      <c r="D12" s="56"/>
      <c r="E12" s="70" t="s">
        <v>51</v>
      </c>
      <c r="F12" s="71" t="s">
        <v>52</v>
      </c>
      <c r="G12" s="61">
        <v>360</v>
      </c>
      <c r="H12" s="56"/>
      <c r="I12" s="66" t="s">
        <v>53</v>
      </c>
      <c r="J12" s="51" t="s">
        <v>54</v>
      </c>
      <c r="K12" s="64">
        <v>415</v>
      </c>
      <c r="L12" s="65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1.75" customHeight="1" x14ac:dyDescent="0.3">
      <c r="A13" s="54" t="s">
        <v>55</v>
      </c>
      <c r="B13" s="60" t="s">
        <v>56</v>
      </c>
      <c r="C13" s="61">
        <v>285</v>
      </c>
      <c r="D13" s="56"/>
      <c r="E13" s="62" t="s">
        <v>57</v>
      </c>
      <c r="F13" s="71" t="s">
        <v>58</v>
      </c>
      <c r="G13" s="61">
        <v>410</v>
      </c>
      <c r="H13" s="56"/>
      <c r="I13" s="70" t="s">
        <v>59</v>
      </c>
      <c r="J13" s="71" t="s">
        <v>60</v>
      </c>
      <c r="K13" s="61">
        <v>450</v>
      </c>
      <c r="L13" s="69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1.75" customHeight="1" x14ac:dyDescent="0.3">
      <c r="A14" s="54" t="s">
        <v>61</v>
      </c>
      <c r="B14" s="60" t="s">
        <v>62</v>
      </c>
      <c r="C14" s="61">
        <v>305</v>
      </c>
      <c r="D14" s="56"/>
      <c r="E14" s="62" t="s">
        <v>63</v>
      </c>
      <c r="F14" s="71" t="s">
        <v>64</v>
      </c>
      <c r="G14" s="72">
        <v>635</v>
      </c>
      <c r="H14" s="56"/>
      <c r="I14" s="70" t="s">
        <v>65</v>
      </c>
      <c r="J14" s="71" t="s">
        <v>66</v>
      </c>
      <c r="K14" s="61">
        <v>360</v>
      </c>
      <c r="L14" s="69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1.75" customHeight="1" x14ac:dyDescent="0.3">
      <c r="A15" s="54" t="s">
        <v>67</v>
      </c>
      <c r="B15" s="60" t="s">
        <v>68</v>
      </c>
      <c r="C15" s="61">
        <v>410</v>
      </c>
      <c r="D15" s="56"/>
      <c r="E15" s="62" t="s">
        <v>69</v>
      </c>
      <c r="F15" s="51" t="s">
        <v>70</v>
      </c>
      <c r="G15" s="61">
        <v>350</v>
      </c>
      <c r="H15" s="56"/>
      <c r="I15" s="70" t="s">
        <v>71</v>
      </c>
      <c r="J15" s="71" t="s">
        <v>72</v>
      </c>
      <c r="K15" s="61">
        <v>360</v>
      </c>
      <c r="L15" s="69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1.75" customHeight="1" x14ac:dyDescent="0.3">
      <c r="A16" s="54" t="s">
        <v>73</v>
      </c>
      <c r="B16" s="60" t="s">
        <v>74</v>
      </c>
      <c r="C16" s="61">
        <v>620</v>
      </c>
      <c r="D16" s="56"/>
      <c r="E16" s="70" t="s">
        <v>75</v>
      </c>
      <c r="F16" s="71" t="s">
        <v>76</v>
      </c>
      <c r="G16" s="61">
        <v>310</v>
      </c>
      <c r="H16" s="56"/>
      <c r="I16" s="70" t="s">
        <v>77</v>
      </c>
      <c r="J16" s="71" t="s">
        <v>78</v>
      </c>
      <c r="K16" s="61">
        <v>640</v>
      </c>
      <c r="L16" s="69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1.75" customHeight="1" x14ac:dyDescent="0.3">
      <c r="A17" s="54" t="s">
        <v>79</v>
      </c>
      <c r="B17" s="60" t="s">
        <v>80</v>
      </c>
      <c r="C17" s="61">
        <v>600</v>
      </c>
      <c r="D17" s="56"/>
      <c r="E17" s="70" t="s">
        <v>81</v>
      </c>
      <c r="F17" s="71" t="s">
        <v>82</v>
      </c>
      <c r="G17" s="61">
        <v>420</v>
      </c>
      <c r="H17" s="56"/>
      <c r="I17" s="70" t="s">
        <v>83</v>
      </c>
      <c r="J17" s="71" t="s">
        <v>84</v>
      </c>
      <c r="K17" s="61">
        <v>360</v>
      </c>
      <c r="L17" s="69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1.75" customHeight="1" x14ac:dyDescent="0.3">
      <c r="A18" s="54" t="s">
        <v>85</v>
      </c>
      <c r="B18" s="60" t="s">
        <v>86</v>
      </c>
      <c r="C18" s="61">
        <v>180</v>
      </c>
      <c r="D18" s="56"/>
      <c r="E18" s="70" t="s">
        <v>87</v>
      </c>
      <c r="F18" s="71" t="s">
        <v>88</v>
      </c>
      <c r="G18" s="61">
        <v>170</v>
      </c>
      <c r="H18" s="56"/>
      <c r="I18" s="70" t="s">
        <v>89</v>
      </c>
      <c r="J18" s="71" t="s">
        <v>90</v>
      </c>
      <c r="K18" s="61">
        <v>320</v>
      </c>
      <c r="L18" s="69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1.75" customHeight="1" x14ac:dyDescent="0.3">
      <c r="A19" s="54" t="s">
        <v>91</v>
      </c>
      <c r="B19" s="60" t="s">
        <v>92</v>
      </c>
      <c r="C19" s="61">
        <v>415</v>
      </c>
      <c r="D19" s="56"/>
      <c r="E19" s="62" t="s">
        <v>93</v>
      </c>
      <c r="F19" s="71" t="s">
        <v>94</v>
      </c>
      <c r="G19" s="61">
        <v>265</v>
      </c>
      <c r="H19" s="56"/>
      <c r="I19" s="70" t="s">
        <v>95</v>
      </c>
      <c r="J19" s="71" t="s">
        <v>96</v>
      </c>
      <c r="K19" s="61">
        <v>330</v>
      </c>
      <c r="L19" s="69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1.75" customHeight="1" x14ac:dyDescent="0.3">
      <c r="A20" s="54" t="s">
        <v>97</v>
      </c>
      <c r="B20" s="60" t="s">
        <v>98</v>
      </c>
      <c r="C20" s="61">
        <v>285</v>
      </c>
      <c r="D20" s="56"/>
      <c r="E20" s="66" t="s">
        <v>99</v>
      </c>
      <c r="F20" s="51" t="s">
        <v>100</v>
      </c>
      <c r="G20" s="64">
        <v>295</v>
      </c>
      <c r="H20" s="56"/>
      <c r="I20" s="70" t="s">
        <v>101</v>
      </c>
      <c r="J20" s="71" t="s">
        <v>102</v>
      </c>
      <c r="K20" s="61">
        <v>340</v>
      </c>
      <c r="L20" s="69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1.75" customHeight="1" x14ac:dyDescent="0.3">
      <c r="A21" s="54" t="s">
        <v>103</v>
      </c>
      <c r="B21" s="60" t="s">
        <v>104</v>
      </c>
      <c r="C21" s="61">
        <v>360</v>
      </c>
      <c r="D21" s="56"/>
      <c r="E21" s="70" t="s">
        <v>105</v>
      </c>
      <c r="F21" s="71" t="s">
        <v>106</v>
      </c>
      <c r="G21" s="61">
        <v>510</v>
      </c>
      <c r="H21" s="56"/>
      <c r="I21" s="70" t="s">
        <v>107</v>
      </c>
      <c r="J21" s="71" t="s">
        <v>108</v>
      </c>
      <c r="K21" s="61">
        <v>410</v>
      </c>
      <c r="L21" s="69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1.75" customHeight="1" x14ac:dyDescent="0.3">
      <c r="A22" s="54" t="s">
        <v>109</v>
      </c>
      <c r="B22" s="60" t="s">
        <v>110</v>
      </c>
      <c r="C22" s="61">
        <v>305</v>
      </c>
      <c r="D22" s="56"/>
      <c r="E22" s="70" t="s">
        <v>111</v>
      </c>
      <c r="F22" s="71" t="s">
        <v>112</v>
      </c>
      <c r="G22" s="61">
        <v>410</v>
      </c>
      <c r="H22" s="56"/>
      <c r="I22" s="70" t="s">
        <v>113</v>
      </c>
      <c r="J22" s="71" t="s">
        <v>114</v>
      </c>
      <c r="K22" s="61">
        <v>360</v>
      </c>
      <c r="L22" s="69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1.75" customHeight="1" x14ac:dyDescent="0.3">
      <c r="A23" s="54" t="s">
        <v>115</v>
      </c>
      <c r="B23" s="60" t="s">
        <v>116</v>
      </c>
      <c r="C23" s="61">
        <v>310</v>
      </c>
      <c r="D23" s="56"/>
      <c r="E23" s="70" t="s">
        <v>117</v>
      </c>
      <c r="F23" s="71" t="s">
        <v>118</v>
      </c>
      <c r="G23" s="61">
        <v>480</v>
      </c>
      <c r="H23" s="56"/>
      <c r="I23" s="70" t="s">
        <v>119</v>
      </c>
      <c r="J23" s="71" t="s">
        <v>120</v>
      </c>
      <c r="K23" s="61">
        <v>325</v>
      </c>
      <c r="L23" s="69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1.75" customHeight="1" x14ac:dyDescent="0.3">
      <c r="A24" s="54" t="s">
        <v>121</v>
      </c>
      <c r="B24" s="60" t="s">
        <v>122</v>
      </c>
      <c r="C24" s="61">
        <v>300</v>
      </c>
      <c r="D24" s="56"/>
      <c r="E24" s="70" t="s">
        <v>123</v>
      </c>
      <c r="F24" s="71" t="s">
        <v>124</v>
      </c>
      <c r="G24" s="61">
        <v>650</v>
      </c>
      <c r="H24" s="56"/>
      <c r="I24" s="62" t="s">
        <v>125</v>
      </c>
      <c r="J24" s="71" t="s">
        <v>126</v>
      </c>
      <c r="K24" s="73">
        <v>575</v>
      </c>
      <c r="L24" s="69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1.75" customHeight="1" x14ac:dyDescent="0.3">
      <c r="A25" s="54" t="s">
        <v>127</v>
      </c>
      <c r="B25" s="60" t="s">
        <v>128</v>
      </c>
      <c r="C25" s="61">
        <v>205</v>
      </c>
      <c r="D25" s="56"/>
      <c r="E25" s="70" t="s">
        <v>129</v>
      </c>
      <c r="F25" s="71" t="s">
        <v>130</v>
      </c>
      <c r="G25" s="61">
        <v>430</v>
      </c>
      <c r="H25" s="56"/>
      <c r="I25" s="66" t="s">
        <v>131</v>
      </c>
      <c r="J25" s="51" t="s">
        <v>132</v>
      </c>
      <c r="K25" s="64">
        <v>585</v>
      </c>
      <c r="L25" s="65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1.75" customHeight="1" x14ac:dyDescent="0.3">
      <c r="A26" s="54" t="s">
        <v>133</v>
      </c>
      <c r="B26" s="60" t="s">
        <v>134</v>
      </c>
      <c r="C26" s="61">
        <v>490</v>
      </c>
      <c r="D26" s="56"/>
      <c r="E26" s="70" t="s">
        <v>135</v>
      </c>
      <c r="F26" s="71" t="s">
        <v>136</v>
      </c>
      <c r="G26" s="61">
        <v>370</v>
      </c>
      <c r="H26" s="56"/>
      <c r="I26" s="70" t="s">
        <v>137</v>
      </c>
      <c r="J26" s="71" t="s">
        <v>138</v>
      </c>
      <c r="K26" s="61">
        <v>440</v>
      </c>
      <c r="L26" s="69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1.75" customHeight="1" x14ac:dyDescent="0.3">
      <c r="A27" s="54" t="s">
        <v>139</v>
      </c>
      <c r="B27" s="60" t="s">
        <v>140</v>
      </c>
      <c r="C27" s="61">
        <v>465</v>
      </c>
      <c r="D27" s="56"/>
      <c r="E27" s="70" t="s">
        <v>141</v>
      </c>
      <c r="F27" s="71" t="s">
        <v>142</v>
      </c>
      <c r="G27" s="61">
        <v>675</v>
      </c>
      <c r="H27" s="56"/>
      <c r="I27" s="70" t="s">
        <v>143</v>
      </c>
      <c r="J27" s="71" t="s">
        <v>144</v>
      </c>
      <c r="K27" s="61">
        <v>580</v>
      </c>
      <c r="L27" s="69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1.75" customHeight="1" x14ac:dyDescent="0.3">
      <c r="A28" s="54" t="s">
        <v>145</v>
      </c>
      <c r="B28" s="60" t="s">
        <v>146</v>
      </c>
      <c r="C28" s="61">
        <v>265</v>
      </c>
      <c r="D28" s="56"/>
      <c r="E28" s="70" t="s">
        <v>147</v>
      </c>
      <c r="F28" s="71" t="s">
        <v>148</v>
      </c>
      <c r="G28" s="61">
        <v>625</v>
      </c>
      <c r="H28" s="56"/>
      <c r="I28" s="70" t="s">
        <v>149</v>
      </c>
      <c r="J28" s="71" t="s">
        <v>150</v>
      </c>
      <c r="K28" s="61">
        <v>300</v>
      </c>
      <c r="L28" s="69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21.75" customHeight="1" x14ac:dyDescent="0.3">
      <c r="A29" s="54" t="s">
        <v>151</v>
      </c>
      <c r="B29" s="60" t="s">
        <v>152</v>
      </c>
      <c r="C29" s="61">
        <v>220</v>
      </c>
      <c r="D29" s="56"/>
      <c r="E29" s="70" t="s">
        <v>153</v>
      </c>
      <c r="F29" s="71" t="s">
        <v>154</v>
      </c>
      <c r="G29" s="61">
        <v>385</v>
      </c>
      <c r="H29" s="56"/>
      <c r="I29" s="70" t="s">
        <v>155</v>
      </c>
      <c r="J29" s="71" t="s">
        <v>156</v>
      </c>
      <c r="K29" s="61">
        <v>390</v>
      </c>
      <c r="L29" s="69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21.75" customHeight="1" x14ac:dyDescent="0.3">
      <c r="A30" s="54" t="s">
        <v>157</v>
      </c>
      <c r="B30" s="60" t="s">
        <v>158</v>
      </c>
      <c r="C30" s="61">
        <v>465</v>
      </c>
      <c r="D30" s="56"/>
      <c r="E30" s="70" t="s">
        <v>159</v>
      </c>
      <c r="F30" s="71" t="s">
        <v>160</v>
      </c>
      <c r="G30" s="61">
        <v>370</v>
      </c>
      <c r="H30" s="74"/>
      <c r="I30" s="70" t="s">
        <v>161</v>
      </c>
      <c r="J30" s="71" t="s">
        <v>162</v>
      </c>
      <c r="K30" s="61">
        <v>500</v>
      </c>
      <c r="L30" s="69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1.75" customHeight="1" x14ac:dyDescent="0.3">
      <c r="A31" s="54" t="s">
        <v>163</v>
      </c>
      <c r="B31" s="60" t="s">
        <v>164</v>
      </c>
      <c r="C31" s="61">
        <v>530</v>
      </c>
      <c r="D31" s="56"/>
      <c r="E31" s="62" t="s">
        <v>165</v>
      </c>
      <c r="F31" s="71" t="s">
        <v>166</v>
      </c>
      <c r="G31" s="61">
        <v>155</v>
      </c>
      <c r="H31" s="56"/>
      <c r="I31" s="70" t="s">
        <v>167</v>
      </c>
      <c r="J31" s="71" t="s">
        <v>168</v>
      </c>
      <c r="K31" s="61">
        <v>170</v>
      </c>
      <c r="L31" s="69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1.75" customHeight="1" x14ac:dyDescent="0.3">
      <c r="A32" s="54" t="s">
        <v>169</v>
      </c>
      <c r="B32" s="60" t="s">
        <v>170</v>
      </c>
      <c r="C32" s="61">
        <v>350</v>
      </c>
      <c r="D32" s="56"/>
      <c r="E32" s="66" t="s">
        <v>171</v>
      </c>
      <c r="F32" s="75" t="s">
        <v>172</v>
      </c>
      <c r="G32" s="64">
        <v>605</v>
      </c>
      <c r="H32" s="67"/>
      <c r="I32" s="70" t="s">
        <v>173</v>
      </c>
      <c r="J32" s="71" t="s">
        <v>174</v>
      </c>
      <c r="K32" s="61">
        <v>350</v>
      </c>
      <c r="L32" s="69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21.75" customHeight="1" x14ac:dyDescent="0.3">
      <c r="A33" s="54" t="s">
        <v>175</v>
      </c>
      <c r="B33" s="60" t="s">
        <v>176</v>
      </c>
      <c r="C33" s="61">
        <v>390</v>
      </c>
      <c r="D33" s="56"/>
      <c r="E33" s="70" t="s">
        <v>177</v>
      </c>
      <c r="F33" s="68" t="s">
        <v>178</v>
      </c>
      <c r="G33" s="61">
        <v>495</v>
      </c>
      <c r="H33" s="56"/>
      <c r="I33" s="70" t="s">
        <v>179</v>
      </c>
      <c r="J33" s="71" t="s">
        <v>180</v>
      </c>
      <c r="K33" s="61">
        <v>640</v>
      </c>
      <c r="L33" s="69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21.75" customHeight="1" x14ac:dyDescent="0.3">
      <c r="A34" s="50" t="s">
        <v>181</v>
      </c>
      <c r="B34" s="76" t="s">
        <v>182</v>
      </c>
      <c r="C34" s="64">
        <v>515</v>
      </c>
      <c r="D34" s="56"/>
      <c r="E34" s="70" t="s">
        <v>183</v>
      </c>
      <c r="F34" s="68" t="s">
        <v>184</v>
      </c>
      <c r="G34" s="61">
        <v>370</v>
      </c>
      <c r="H34" s="56"/>
      <c r="I34" s="70" t="s">
        <v>185</v>
      </c>
      <c r="J34" s="71" t="s">
        <v>186</v>
      </c>
      <c r="K34" s="61">
        <v>215</v>
      </c>
      <c r="L34" s="69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21.75" customHeight="1" x14ac:dyDescent="0.3">
      <c r="A35" s="54" t="s">
        <v>187</v>
      </c>
      <c r="B35" s="60" t="s">
        <v>188</v>
      </c>
      <c r="C35" s="61">
        <v>490</v>
      </c>
      <c r="D35" s="56"/>
      <c r="E35" s="70" t="s">
        <v>189</v>
      </c>
      <c r="F35" s="68" t="s">
        <v>190</v>
      </c>
      <c r="G35" s="61">
        <v>385</v>
      </c>
      <c r="H35" s="56"/>
      <c r="I35" s="70" t="s">
        <v>191</v>
      </c>
      <c r="J35" s="68" t="s">
        <v>192</v>
      </c>
      <c r="K35" s="61">
        <v>245</v>
      </c>
      <c r="L35" s="69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21.75" customHeight="1" x14ac:dyDescent="0.3">
      <c r="A36" s="54" t="s">
        <v>193</v>
      </c>
      <c r="B36" s="60" t="s">
        <v>194</v>
      </c>
      <c r="C36" s="61">
        <v>520</v>
      </c>
      <c r="D36" s="56"/>
      <c r="E36" s="70" t="s">
        <v>195</v>
      </c>
      <c r="F36" s="71" t="s">
        <v>196</v>
      </c>
      <c r="G36" s="61">
        <v>310</v>
      </c>
      <c r="H36" s="56"/>
      <c r="I36" s="70" t="s">
        <v>197</v>
      </c>
      <c r="J36" s="68" t="s">
        <v>198</v>
      </c>
      <c r="K36" s="61">
        <v>245</v>
      </c>
      <c r="L36" s="69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21.75" customHeight="1" x14ac:dyDescent="0.3">
      <c r="A37" s="54" t="s">
        <v>199</v>
      </c>
      <c r="B37" s="60" t="s">
        <v>200</v>
      </c>
      <c r="C37" s="61">
        <v>220</v>
      </c>
      <c r="D37" s="74"/>
      <c r="E37" s="70" t="s">
        <v>201</v>
      </c>
      <c r="F37" s="68" t="s">
        <v>202</v>
      </c>
      <c r="G37" s="61">
        <v>345</v>
      </c>
      <c r="H37" s="56"/>
      <c r="I37" s="70" t="s">
        <v>203</v>
      </c>
      <c r="J37" s="68" t="s">
        <v>204</v>
      </c>
      <c r="K37" s="61">
        <v>540</v>
      </c>
      <c r="L37" s="69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21.75" customHeight="1" x14ac:dyDescent="0.3">
      <c r="A38" s="54" t="s">
        <v>205</v>
      </c>
      <c r="B38" s="60" t="s">
        <v>206</v>
      </c>
      <c r="C38" s="61">
        <v>235</v>
      </c>
      <c r="D38" s="56"/>
      <c r="E38" s="70" t="s">
        <v>207</v>
      </c>
      <c r="F38" s="71" t="s">
        <v>208</v>
      </c>
      <c r="G38" s="61">
        <v>775</v>
      </c>
      <c r="H38" s="56"/>
      <c r="I38" s="70" t="s">
        <v>209</v>
      </c>
      <c r="J38" s="71" t="s">
        <v>210</v>
      </c>
      <c r="K38" s="61">
        <v>545</v>
      </c>
      <c r="L38" s="69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21.75" customHeight="1" x14ac:dyDescent="0.3">
      <c r="A39" s="54" t="s">
        <v>211</v>
      </c>
      <c r="B39" s="60" t="s">
        <v>212</v>
      </c>
      <c r="C39" s="61">
        <v>305</v>
      </c>
      <c r="D39" s="77"/>
      <c r="E39" s="70" t="s">
        <v>213</v>
      </c>
      <c r="F39" s="68" t="s">
        <v>214</v>
      </c>
      <c r="G39" s="61">
        <v>430</v>
      </c>
      <c r="H39" s="56"/>
      <c r="I39" s="70" t="s">
        <v>215</v>
      </c>
      <c r="J39" s="71" t="s">
        <v>216</v>
      </c>
      <c r="K39" s="61">
        <v>575</v>
      </c>
      <c r="L39" s="69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1.75" customHeight="1" x14ac:dyDescent="0.3">
      <c r="A40" s="54" t="s">
        <v>217</v>
      </c>
      <c r="B40" s="60" t="s">
        <v>218</v>
      </c>
      <c r="C40" s="61">
        <v>270</v>
      </c>
      <c r="D40" s="77"/>
      <c r="E40" s="70" t="s">
        <v>219</v>
      </c>
      <c r="F40" s="71" t="s">
        <v>220</v>
      </c>
      <c r="G40" s="61">
        <v>375</v>
      </c>
      <c r="H40" s="56"/>
      <c r="I40" s="70" t="s">
        <v>221</v>
      </c>
      <c r="J40" s="71" t="s">
        <v>222</v>
      </c>
      <c r="K40" s="61">
        <v>500</v>
      </c>
      <c r="L40" s="69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21.75" customHeight="1" x14ac:dyDescent="0.3">
      <c r="A41" s="50" t="s">
        <v>223</v>
      </c>
      <c r="B41" s="76" t="s">
        <v>224</v>
      </c>
      <c r="C41" s="64">
        <v>445</v>
      </c>
      <c r="D41" s="67"/>
      <c r="E41" s="70" t="s">
        <v>225</v>
      </c>
      <c r="F41" s="71" t="s">
        <v>226</v>
      </c>
      <c r="G41" s="61">
        <v>325</v>
      </c>
      <c r="H41" s="56"/>
      <c r="I41" s="70" t="s">
        <v>227</v>
      </c>
      <c r="J41" s="71" t="s">
        <v>228</v>
      </c>
      <c r="K41" s="61">
        <v>460</v>
      </c>
      <c r="L41" s="69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1.75" customHeight="1" x14ac:dyDescent="0.3">
      <c r="A42" s="54" t="s">
        <v>229</v>
      </c>
      <c r="B42" s="60" t="s">
        <v>230</v>
      </c>
      <c r="C42" s="61">
        <v>475</v>
      </c>
      <c r="D42" s="56"/>
      <c r="E42" s="70" t="s">
        <v>231</v>
      </c>
      <c r="F42" s="71" t="s">
        <v>232</v>
      </c>
      <c r="G42" s="61">
        <v>680</v>
      </c>
      <c r="H42" s="56"/>
      <c r="I42" s="70" t="s">
        <v>233</v>
      </c>
      <c r="J42" s="71" t="s">
        <v>234</v>
      </c>
      <c r="K42" s="61">
        <v>460</v>
      </c>
      <c r="L42" s="69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21.75" customHeight="1" x14ac:dyDescent="0.3">
      <c r="A43" s="54" t="s">
        <v>235</v>
      </c>
      <c r="B43" s="60" t="s">
        <v>236</v>
      </c>
      <c r="C43" s="61">
        <v>530</v>
      </c>
      <c r="D43" s="56"/>
      <c r="E43" s="70" t="s">
        <v>237</v>
      </c>
      <c r="F43" s="71" t="s">
        <v>238</v>
      </c>
      <c r="G43" s="61">
        <v>360</v>
      </c>
      <c r="H43" s="56"/>
      <c r="I43" s="70" t="s">
        <v>239</v>
      </c>
      <c r="J43" s="71" t="s">
        <v>240</v>
      </c>
      <c r="K43" s="61">
        <v>650</v>
      </c>
      <c r="L43" s="69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21.75" customHeight="1" x14ac:dyDescent="0.3">
      <c r="A44" s="54" t="s">
        <v>241</v>
      </c>
      <c r="B44" s="60" t="s">
        <v>242</v>
      </c>
      <c r="C44" s="61">
        <v>675</v>
      </c>
      <c r="D44" s="56"/>
      <c r="E44" s="70" t="s">
        <v>243</v>
      </c>
      <c r="F44" s="71" t="s">
        <v>244</v>
      </c>
      <c r="G44" s="61">
        <v>440</v>
      </c>
      <c r="H44" s="56"/>
      <c r="I44" s="62" t="s">
        <v>245</v>
      </c>
      <c r="J44" s="71" t="s">
        <v>246</v>
      </c>
      <c r="K44" s="61">
        <v>320</v>
      </c>
      <c r="L44" s="69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21.75" customHeight="1" x14ac:dyDescent="0.3">
      <c r="A45" s="54" t="s">
        <v>247</v>
      </c>
      <c r="B45" s="60" t="s">
        <v>248</v>
      </c>
      <c r="C45" s="61">
        <v>570</v>
      </c>
      <c r="D45" s="56"/>
      <c r="E45" s="70" t="s">
        <v>249</v>
      </c>
      <c r="F45" s="68" t="s">
        <v>250</v>
      </c>
      <c r="G45" s="61">
        <v>450</v>
      </c>
      <c r="H45" s="56"/>
      <c r="I45" s="78" t="s">
        <v>251</v>
      </c>
      <c r="J45" s="79" t="s">
        <v>252</v>
      </c>
      <c r="K45" s="80">
        <v>320</v>
      </c>
      <c r="L45" s="8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21.75" customHeight="1" x14ac:dyDescent="0.3">
      <c r="A46" s="54" t="s">
        <v>253</v>
      </c>
      <c r="B46" s="60" t="s">
        <v>254</v>
      </c>
      <c r="C46" s="61">
        <v>415</v>
      </c>
      <c r="D46" s="56"/>
      <c r="E46" s="70" t="s">
        <v>255</v>
      </c>
      <c r="F46" s="71" t="s">
        <v>256</v>
      </c>
      <c r="G46" s="61">
        <v>390</v>
      </c>
      <c r="H46" s="56"/>
      <c r="I46" s="225" t="s">
        <v>257</v>
      </c>
      <c r="J46" s="226"/>
      <c r="K46" s="82">
        <f t="shared" ref="K46:L46" si="0">SUM(C9:C47)+SUM(G9:G47)+SUM(K9:K45)</f>
        <v>49175</v>
      </c>
      <c r="L46" s="83">
        <f t="shared" si="0"/>
        <v>0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21.75" customHeight="1" x14ac:dyDescent="0.3">
      <c r="A47" s="84" t="s">
        <v>258</v>
      </c>
      <c r="B47" s="85" t="s">
        <v>259</v>
      </c>
      <c r="C47" s="86">
        <v>375</v>
      </c>
      <c r="D47" s="87"/>
      <c r="E47" s="88" t="s">
        <v>260</v>
      </c>
      <c r="F47" s="89" t="s">
        <v>261</v>
      </c>
      <c r="G47" s="86">
        <v>500</v>
      </c>
      <c r="H47" s="90"/>
      <c r="I47" s="9"/>
      <c r="J47" s="9"/>
      <c r="K47" s="9"/>
      <c r="L47" s="9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21.75" customHeight="1" x14ac:dyDescent="0.3">
      <c r="A48" s="91"/>
      <c r="B48" s="92"/>
      <c r="C48" s="93"/>
      <c r="D48" s="94"/>
      <c r="E48" s="91"/>
      <c r="F48" s="95"/>
      <c r="G48" s="93"/>
      <c r="H48" s="94"/>
      <c r="I48" s="9"/>
      <c r="J48" s="9"/>
      <c r="K48" s="9"/>
      <c r="L48" s="9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24.75" customHeight="1" x14ac:dyDescent="0.3">
      <c r="A49" s="8"/>
      <c r="B49" s="9"/>
      <c r="C49" s="9"/>
      <c r="D49" s="96"/>
      <c r="E49" s="96"/>
      <c r="F49" s="96"/>
      <c r="G49" s="9"/>
      <c r="H49" s="245" t="str">
        <f>H1</f>
        <v>R8年3月14日号～R8年5月30日号まで有効</v>
      </c>
      <c r="I49" s="245"/>
      <c r="J49" s="245"/>
      <c r="K49" s="245"/>
      <c r="L49" s="245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24.75" customHeight="1" thickBot="1" x14ac:dyDescent="0.35">
      <c r="A50" s="8"/>
      <c r="B50" s="12"/>
      <c r="C50" s="13"/>
      <c r="D50" s="97" t="s">
        <v>14</v>
      </c>
      <c r="E50" s="12"/>
      <c r="F50" s="16"/>
      <c r="G50" s="9"/>
      <c r="H50" s="9"/>
      <c r="I50" s="9"/>
      <c r="J50" s="9"/>
      <c r="K50" s="98"/>
      <c r="L50" s="99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8" customHeight="1" x14ac:dyDescent="0.3">
      <c r="A51" s="227" t="s">
        <v>16</v>
      </c>
      <c r="B51" s="228"/>
      <c r="C51" s="228"/>
      <c r="D51" s="229"/>
      <c r="E51" s="257" t="s">
        <v>17</v>
      </c>
      <c r="F51" s="229"/>
      <c r="G51" s="257" t="s">
        <v>18</v>
      </c>
      <c r="H51" s="229"/>
      <c r="I51" s="100" t="s">
        <v>19</v>
      </c>
      <c r="J51" s="258">
        <f t="shared" ref="J51:J53" si="1">J3</f>
        <v>0</v>
      </c>
      <c r="K51" s="228"/>
      <c r="L51" s="259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8" customHeight="1" x14ac:dyDescent="0.3">
      <c r="A52" s="247">
        <f>A4</f>
        <v>0</v>
      </c>
      <c r="B52" s="215"/>
      <c r="C52" s="215"/>
      <c r="D52" s="216"/>
      <c r="E52" s="248" t="str">
        <f>E4</f>
        <v>月　　　 日号</v>
      </c>
      <c r="F52" s="216"/>
      <c r="G52" s="249">
        <f>G4</f>
        <v>0</v>
      </c>
      <c r="H52" s="223"/>
      <c r="I52" s="24" t="s">
        <v>20</v>
      </c>
      <c r="J52" s="101">
        <f t="shared" si="1"/>
        <v>0</v>
      </c>
      <c r="K52" s="26" t="s">
        <v>21</v>
      </c>
      <c r="L52" s="102">
        <f t="shared" ref="L52:L54" si="2">L4</f>
        <v>0</v>
      </c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8" customHeight="1" x14ac:dyDescent="0.3">
      <c r="A53" s="217"/>
      <c r="B53" s="218"/>
      <c r="C53" s="218"/>
      <c r="D53" s="219"/>
      <c r="E53" s="224"/>
      <c r="F53" s="219"/>
      <c r="G53" s="224"/>
      <c r="H53" s="219"/>
      <c r="I53" s="103" t="s">
        <v>22</v>
      </c>
      <c r="J53" s="104">
        <f t="shared" si="1"/>
        <v>0</v>
      </c>
      <c r="K53" s="105" t="s">
        <v>23</v>
      </c>
      <c r="L53" s="106">
        <f t="shared" si="2"/>
        <v>0</v>
      </c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8" customHeight="1" x14ac:dyDescent="0.3">
      <c r="A54" s="107"/>
      <c r="B54" s="107"/>
      <c r="C54" s="107"/>
      <c r="D54" s="31"/>
      <c r="E54" s="31"/>
      <c r="F54" s="31"/>
      <c r="G54" s="32"/>
      <c r="H54" s="33"/>
      <c r="I54" s="108" t="s">
        <v>25</v>
      </c>
      <c r="J54" s="109">
        <f>J6</f>
        <v>0</v>
      </c>
      <c r="K54" s="36" t="s">
        <v>26</v>
      </c>
      <c r="L54" s="110">
        <f t="shared" si="2"/>
        <v>0</v>
      </c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21.75" customHeight="1" x14ac:dyDescent="0.3">
      <c r="A55" s="38" t="s">
        <v>262</v>
      </c>
      <c r="B55" s="39"/>
      <c r="C55" s="40"/>
      <c r="D55" s="40"/>
      <c r="E55" s="41"/>
      <c r="F55" s="39"/>
      <c r="G55" s="39"/>
      <c r="H55" s="39"/>
      <c r="I55" s="38" t="s">
        <v>263</v>
      </c>
      <c r="J55" s="43"/>
      <c r="K55" s="40"/>
      <c r="L55" s="40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21.75" customHeight="1" x14ac:dyDescent="0.3">
      <c r="A56" s="44" t="s">
        <v>28</v>
      </c>
      <c r="B56" s="45" t="s">
        <v>29</v>
      </c>
      <c r="C56" s="46" t="s">
        <v>30</v>
      </c>
      <c r="D56" s="47" t="s">
        <v>18</v>
      </c>
      <c r="E56" s="45" t="s">
        <v>28</v>
      </c>
      <c r="F56" s="45" t="s">
        <v>29</v>
      </c>
      <c r="G56" s="46" t="s">
        <v>30</v>
      </c>
      <c r="H56" s="48" t="s">
        <v>18</v>
      </c>
      <c r="I56" s="45" t="s">
        <v>28</v>
      </c>
      <c r="J56" s="45" t="s">
        <v>29</v>
      </c>
      <c r="K56" s="46" t="s">
        <v>30</v>
      </c>
      <c r="L56" s="48" t="s">
        <v>18</v>
      </c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21.75" customHeight="1" x14ac:dyDescent="0.3">
      <c r="A57" s="111" t="s">
        <v>264</v>
      </c>
      <c r="B57" s="51" t="s">
        <v>265</v>
      </c>
      <c r="C57" s="52">
        <v>465</v>
      </c>
      <c r="D57" s="67"/>
      <c r="E57" s="112" t="s">
        <v>266</v>
      </c>
      <c r="F57" s="51" t="s">
        <v>267</v>
      </c>
      <c r="G57" s="61">
        <v>1015</v>
      </c>
      <c r="H57" s="69"/>
      <c r="I57" s="113" t="s">
        <v>31</v>
      </c>
      <c r="J57" s="51" t="s">
        <v>268</v>
      </c>
      <c r="K57" s="64">
        <v>365</v>
      </c>
      <c r="L57" s="69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21.75" customHeight="1" x14ac:dyDescent="0.3">
      <c r="A58" s="114" t="s">
        <v>269</v>
      </c>
      <c r="B58" s="71" t="s">
        <v>270</v>
      </c>
      <c r="C58" s="61">
        <v>315</v>
      </c>
      <c r="D58" s="56"/>
      <c r="E58" s="112" t="s">
        <v>271</v>
      </c>
      <c r="F58" s="71" t="s">
        <v>272</v>
      </c>
      <c r="G58" s="61">
        <v>620</v>
      </c>
      <c r="H58" s="69"/>
      <c r="I58" s="115" t="s">
        <v>37</v>
      </c>
      <c r="J58" s="71" t="s">
        <v>273</v>
      </c>
      <c r="K58" s="61">
        <v>490</v>
      </c>
      <c r="L58" s="69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21.75" customHeight="1" x14ac:dyDescent="0.3">
      <c r="A59" s="114" t="s">
        <v>274</v>
      </c>
      <c r="B59" s="71" t="s">
        <v>275</v>
      </c>
      <c r="C59" s="61">
        <v>830</v>
      </c>
      <c r="D59" s="56"/>
      <c r="E59" s="112" t="s">
        <v>276</v>
      </c>
      <c r="F59" s="71" t="s">
        <v>277</v>
      </c>
      <c r="G59" s="61">
        <v>590</v>
      </c>
      <c r="H59" s="69"/>
      <c r="I59" s="115" t="s">
        <v>278</v>
      </c>
      <c r="J59" s="71" t="s">
        <v>279</v>
      </c>
      <c r="K59" s="61">
        <v>290</v>
      </c>
      <c r="L59" s="69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21.75" customHeight="1" x14ac:dyDescent="0.3">
      <c r="A60" s="114" t="s">
        <v>280</v>
      </c>
      <c r="B60" s="71" t="s">
        <v>281</v>
      </c>
      <c r="C60" s="61">
        <v>595</v>
      </c>
      <c r="D60" s="56"/>
      <c r="E60" s="116" t="s">
        <v>282</v>
      </c>
      <c r="F60" s="71" t="s">
        <v>283</v>
      </c>
      <c r="G60" s="72">
        <v>290</v>
      </c>
      <c r="H60" s="69"/>
      <c r="I60" s="115" t="s">
        <v>43</v>
      </c>
      <c r="J60" s="71" t="s">
        <v>284</v>
      </c>
      <c r="K60" s="61">
        <v>495</v>
      </c>
      <c r="L60" s="69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21.75" customHeight="1" x14ac:dyDescent="0.3">
      <c r="A61" s="114" t="s">
        <v>285</v>
      </c>
      <c r="B61" s="71" t="s">
        <v>286</v>
      </c>
      <c r="C61" s="61">
        <v>470</v>
      </c>
      <c r="D61" s="56"/>
      <c r="E61" s="112" t="s">
        <v>287</v>
      </c>
      <c r="F61" s="51" t="s">
        <v>288</v>
      </c>
      <c r="G61" s="61">
        <v>355</v>
      </c>
      <c r="H61" s="69"/>
      <c r="I61" s="115" t="s">
        <v>49</v>
      </c>
      <c r="J61" s="71" t="s">
        <v>289</v>
      </c>
      <c r="K61" s="61">
        <v>435</v>
      </c>
      <c r="L61" s="69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21.75" customHeight="1" x14ac:dyDescent="0.3">
      <c r="A62" s="114" t="s">
        <v>290</v>
      </c>
      <c r="B62" s="71" t="s">
        <v>291</v>
      </c>
      <c r="C62" s="61">
        <v>480</v>
      </c>
      <c r="D62" s="56"/>
      <c r="E62" s="112" t="s">
        <v>292</v>
      </c>
      <c r="F62" s="71" t="s">
        <v>293</v>
      </c>
      <c r="G62" s="61">
        <v>820</v>
      </c>
      <c r="H62" s="69"/>
      <c r="I62" s="115" t="s">
        <v>294</v>
      </c>
      <c r="J62" s="68" t="s">
        <v>295</v>
      </c>
      <c r="K62" s="61">
        <v>400</v>
      </c>
      <c r="L62" s="69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21.75" customHeight="1" x14ac:dyDescent="0.3">
      <c r="A63" s="114" t="s">
        <v>296</v>
      </c>
      <c r="B63" s="71" t="s">
        <v>297</v>
      </c>
      <c r="C63" s="61">
        <v>385</v>
      </c>
      <c r="D63" s="56"/>
      <c r="E63" s="112" t="s">
        <v>298</v>
      </c>
      <c r="F63" s="71" t="s">
        <v>299</v>
      </c>
      <c r="G63" s="61">
        <v>355</v>
      </c>
      <c r="H63" s="69"/>
      <c r="I63" s="115" t="s">
        <v>55</v>
      </c>
      <c r="J63" s="71" t="s">
        <v>300</v>
      </c>
      <c r="K63" s="61">
        <v>235</v>
      </c>
      <c r="L63" s="69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21.75" customHeight="1" x14ac:dyDescent="0.3">
      <c r="A64" s="114" t="s">
        <v>301</v>
      </c>
      <c r="B64" s="71" t="s">
        <v>302</v>
      </c>
      <c r="C64" s="61">
        <v>360</v>
      </c>
      <c r="D64" s="56"/>
      <c r="E64" s="112" t="s">
        <v>303</v>
      </c>
      <c r="F64" s="71" t="s">
        <v>304</v>
      </c>
      <c r="G64" s="61">
        <v>330</v>
      </c>
      <c r="H64" s="69"/>
      <c r="I64" s="115" t="s">
        <v>61</v>
      </c>
      <c r="J64" s="71" t="s">
        <v>305</v>
      </c>
      <c r="K64" s="61">
        <v>275</v>
      </c>
      <c r="L64" s="69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21.75" customHeight="1" x14ac:dyDescent="0.3">
      <c r="A65" s="114" t="s">
        <v>306</v>
      </c>
      <c r="B65" s="71" t="s">
        <v>307</v>
      </c>
      <c r="C65" s="61">
        <v>270</v>
      </c>
      <c r="D65" s="56"/>
      <c r="E65" s="116" t="s">
        <v>308</v>
      </c>
      <c r="F65" s="71" t="s">
        <v>309</v>
      </c>
      <c r="G65" s="61">
        <v>675</v>
      </c>
      <c r="H65" s="69"/>
      <c r="I65" s="115" t="s">
        <v>67</v>
      </c>
      <c r="J65" s="71" t="s">
        <v>92</v>
      </c>
      <c r="K65" s="61">
        <v>435</v>
      </c>
      <c r="L65" s="69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21.75" customHeight="1" x14ac:dyDescent="0.3">
      <c r="A66" s="114" t="s">
        <v>310</v>
      </c>
      <c r="B66" s="71" t="s">
        <v>311</v>
      </c>
      <c r="C66" s="61">
        <v>275</v>
      </c>
      <c r="D66" s="56"/>
      <c r="E66" s="117" t="s">
        <v>312</v>
      </c>
      <c r="F66" s="51" t="s">
        <v>313</v>
      </c>
      <c r="G66" s="64">
        <v>770</v>
      </c>
      <c r="H66" s="69"/>
      <c r="I66" s="115" t="s">
        <v>73</v>
      </c>
      <c r="J66" s="68" t="s">
        <v>314</v>
      </c>
      <c r="K66" s="61">
        <v>650</v>
      </c>
      <c r="L66" s="69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21.75" customHeight="1" x14ac:dyDescent="0.3">
      <c r="A67" s="114" t="s">
        <v>315</v>
      </c>
      <c r="B67" s="71" t="s">
        <v>316</v>
      </c>
      <c r="C67" s="61">
        <v>520</v>
      </c>
      <c r="D67" s="56"/>
      <c r="E67" s="112" t="s">
        <v>317</v>
      </c>
      <c r="F67" s="71" t="s">
        <v>318</v>
      </c>
      <c r="G67" s="61">
        <v>350</v>
      </c>
      <c r="H67" s="69"/>
      <c r="I67" s="115" t="s">
        <v>319</v>
      </c>
      <c r="J67" s="71" t="s">
        <v>320</v>
      </c>
      <c r="K67" s="61">
        <v>500</v>
      </c>
      <c r="L67" s="69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21.75" customHeight="1" x14ac:dyDescent="0.3">
      <c r="A68" s="114" t="s">
        <v>321</v>
      </c>
      <c r="B68" s="71" t="s">
        <v>322</v>
      </c>
      <c r="C68" s="61">
        <v>655</v>
      </c>
      <c r="D68" s="56"/>
      <c r="E68" s="112" t="s">
        <v>323</v>
      </c>
      <c r="F68" s="71" t="s">
        <v>324</v>
      </c>
      <c r="G68" s="61">
        <v>350</v>
      </c>
      <c r="H68" s="69"/>
      <c r="I68" s="115" t="s">
        <v>79</v>
      </c>
      <c r="J68" s="71" t="s">
        <v>325</v>
      </c>
      <c r="K68" s="61">
        <v>285</v>
      </c>
      <c r="L68" s="69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21.75" customHeight="1" x14ac:dyDescent="0.3">
      <c r="A69" s="114" t="s">
        <v>326</v>
      </c>
      <c r="B69" s="71" t="s">
        <v>327</v>
      </c>
      <c r="C69" s="61">
        <v>605</v>
      </c>
      <c r="D69" s="56"/>
      <c r="E69" s="112" t="s">
        <v>328</v>
      </c>
      <c r="F69" s="71" t="s">
        <v>329</v>
      </c>
      <c r="G69" s="61">
        <v>420</v>
      </c>
      <c r="H69" s="69"/>
      <c r="I69" s="118" t="s">
        <v>330</v>
      </c>
      <c r="J69" s="71" t="s">
        <v>331</v>
      </c>
      <c r="K69" s="61">
        <v>340</v>
      </c>
      <c r="L69" s="69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21.75" customHeight="1" x14ac:dyDescent="0.3">
      <c r="A70" s="114" t="s">
        <v>332</v>
      </c>
      <c r="B70" s="71" t="s">
        <v>333</v>
      </c>
      <c r="C70" s="61">
        <v>640</v>
      </c>
      <c r="D70" s="56"/>
      <c r="E70" s="112" t="s">
        <v>334</v>
      </c>
      <c r="F70" s="71" t="s">
        <v>335</v>
      </c>
      <c r="G70" s="61">
        <v>415</v>
      </c>
      <c r="H70" s="69"/>
      <c r="I70" s="113" t="s">
        <v>336</v>
      </c>
      <c r="J70" s="51" t="s">
        <v>337</v>
      </c>
      <c r="K70" s="64">
        <v>315</v>
      </c>
      <c r="L70" s="65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21.75" customHeight="1" x14ac:dyDescent="0.3">
      <c r="A71" s="114" t="s">
        <v>338</v>
      </c>
      <c r="B71" s="71" t="s">
        <v>339</v>
      </c>
      <c r="C71" s="61">
        <v>650</v>
      </c>
      <c r="D71" s="56"/>
      <c r="E71" s="112" t="s">
        <v>340</v>
      </c>
      <c r="F71" s="71" t="s">
        <v>341</v>
      </c>
      <c r="G71" s="61">
        <v>230</v>
      </c>
      <c r="H71" s="69"/>
      <c r="I71" s="113" t="s">
        <v>342</v>
      </c>
      <c r="J71" s="51" t="s">
        <v>343</v>
      </c>
      <c r="K71" s="64">
        <v>310</v>
      </c>
      <c r="L71" s="65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21.75" customHeight="1" x14ac:dyDescent="0.3">
      <c r="A72" s="114" t="s">
        <v>344</v>
      </c>
      <c r="B72" s="71" t="s">
        <v>345</v>
      </c>
      <c r="C72" s="61">
        <v>855</v>
      </c>
      <c r="D72" s="56"/>
      <c r="E72" s="112" t="s">
        <v>346</v>
      </c>
      <c r="F72" s="71" t="s">
        <v>347</v>
      </c>
      <c r="G72" s="61">
        <v>365</v>
      </c>
      <c r="H72" s="69"/>
      <c r="I72" s="113" t="s">
        <v>348</v>
      </c>
      <c r="J72" s="51" t="s">
        <v>349</v>
      </c>
      <c r="K72" s="64">
        <v>320</v>
      </c>
      <c r="L72" s="65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21.75" customHeight="1" x14ac:dyDescent="0.3">
      <c r="A73" s="114" t="s">
        <v>350</v>
      </c>
      <c r="B73" s="71" t="s">
        <v>351</v>
      </c>
      <c r="C73" s="61">
        <v>720</v>
      </c>
      <c r="D73" s="56"/>
      <c r="E73" s="112" t="s">
        <v>352</v>
      </c>
      <c r="F73" s="71" t="s">
        <v>353</v>
      </c>
      <c r="G73" s="61">
        <v>555</v>
      </c>
      <c r="H73" s="69"/>
      <c r="I73" s="115" t="s">
        <v>85</v>
      </c>
      <c r="J73" s="71" t="s">
        <v>354</v>
      </c>
      <c r="K73" s="61">
        <v>810</v>
      </c>
      <c r="L73" s="69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21.75" customHeight="1" x14ac:dyDescent="0.3">
      <c r="A74" s="114" t="s">
        <v>355</v>
      </c>
      <c r="B74" s="71" t="s">
        <v>356</v>
      </c>
      <c r="C74" s="61">
        <v>715</v>
      </c>
      <c r="D74" s="56"/>
      <c r="E74" s="112" t="s">
        <v>357</v>
      </c>
      <c r="F74" s="71" t="s">
        <v>358</v>
      </c>
      <c r="G74" s="61">
        <v>470</v>
      </c>
      <c r="H74" s="69"/>
      <c r="I74" s="115" t="s">
        <v>91</v>
      </c>
      <c r="J74" s="71" t="s">
        <v>359</v>
      </c>
      <c r="K74" s="61">
        <v>525</v>
      </c>
      <c r="L74" s="69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21.75" customHeight="1" x14ac:dyDescent="0.3">
      <c r="A75" s="114" t="s">
        <v>360</v>
      </c>
      <c r="B75" s="71" t="s">
        <v>361</v>
      </c>
      <c r="C75" s="61">
        <v>645</v>
      </c>
      <c r="D75" s="56"/>
      <c r="E75" s="112" t="s">
        <v>362</v>
      </c>
      <c r="F75" s="71" t="s">
        <v>363</v>
      </c>
      <c r="G75" s="61">
        <v>635</v>
      </c>
      <c r="H75" s="69"/>
      <c r="I75" s="115" t="s">
        <v>103</v>
      </c>
      <c r="J75" s="71" t="s">
        <v>364</v>
      </c>
      <c r="K75" s="61">
        <v>535</v>
      </c>
      <c r="L75" s="69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21.75" customHeight="1" x14ac:dyDescent="0.3">
      <c r="A76" s="114" t="s">
        <v>365</v>
      </c>
      <c r="B76" s="71" t="s">
        <v>366</v>
      </c>
      <c r="C76" s="61">
        <v>530</v>
      </c>
      <c r="D76" s="56"/>
      <c r="E76" s="112" t="s">
        <v>367</v>
      </c>
      <c r="F76" s="71" t="s">
        <v>368</v>
      </c>
      <c r="G76" s="61">
        <v>325</v>
      </c>
      <c r="H76" s="119"/>
      <c r="I76" s="115" t="s">
        <v>109</v>
      </c>
      <c r="J76" s="71" t="s">
        <v>369</v>
      </c>
      <c r="K76" s="61">
        <v>250</v>
      </c>
      <c r="L76" s="69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21.75" customHeight="1" x14ac:dyDescent="0.3">
      <c r="A77" s="114" t="s">
        <v>370</v>
      </c>
      <c r="B77" s="71" t="s">
        <v>371</v>
      </c>
      <c r="C77" s="61">
        <v>870</v>
      </c>
      <c r="D77" s="56"/>
      <c r="E77" s="112" t="s">
        <v>372</v>
      </c>
      <c r="F77" s="71" t="s">
        <v>373</v>
      </c>
      <c r="G77" s="61">
        <v>370</v>
      </c>
      <c r="H77" s="69"/>
      <c r="I77" s="115" t="s">
        <v>115</v>
      </c>
      <c r="J77" s="71" t="s">
        <v>374</v>
      </c>
      <c r="K77" s="61">
        <v>335</v>
      </c>
      <c r="L77" s="69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21.75" customHeight="1" x14ac:dyDescent="0.3">
      <c r="A78" s="114" t="s">
        <v>375</v>
      </c>
      <c r="B78" s="71" t="s">
        <v>376</v>
      </c>
      <c r="C78" s="61">
        <v>710</v>
      </c>
      <c r="D78" s="69"/>
      <c r="E78" s="116" t="s">
        <v>377</v>
      </c>
      <c r="F78" s="71" t="s">
        <v>378</v>
      </c>
      <c r="G78" s="61">
        <v>330</v>
      </c>
      <c r="H78" s="69"/>
      <c r="I78" s="115" t="s">
        <v>379</v>
      </c>
      <c r="J78" s="71" t="s">
        <v>380</v>
      </c>
      <c r="K78" s="61">
        <v>730</v>
      </c>
      <c r="L78" s="69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21.75" customHeight="1" x14ac:dyDescent="0.3">
      <c r="A79" s="114" t="s">
        <v>381</v>
      </c>
      <c r="B79" s="71" t="s">
        <v>382</v>
      </c>
      <c r="C79" s="61">
        <v>550</v>
      </c>
      <c r="D79" s="69"/>
      <c r="E79" s="120" t="s">
        <v>383</v>
      </c>
      <c r="F79" s="79" t="s">
        <v>384</v>
      </c>
      <c r="G79" s="80">
        <v>280</v>
      </c>
      <c r="H79" s="121"/>
      <c r="I79" s="115" t="s">
        <v>121</v>
      </c>
      <c r="J79" s="71" t="s">
        <v>385</v>
      </c>
      <c r="K79" s="61">
        <v>410</v>
      </c>
      <c r="L79" s="69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21.75" customHeight="1" x14ac:dyDescent="0.3">
      <c r="A80" s="122" t="s">
        <v>386</v>
      </c>
      <c r="B80" s="89" t="s">
        <v>387</v>
      </c>
      <c r="C80" s="86">
        <v>910</v>
      </c>
      <c r="D80" s="87"/>
      <c r="E80" s="250" t="s">
        <v>388</v>
      </c>
      <c r="F80" s="251"/>
      <c r="G80" s="123">
        <f t="shared" ref="G80:H80" si="3">SUM(C57:C80)+SUM(G57:G79)</f>
        <v>24935</v>
      </c>
      <c r="H80" s="124">
        <f t="shared" si="3"/>
        <v>0</v>
      </c>
      <c r="I80" s="115" t="s">
        <v>133</v>
      </c>
      <c r="J80" s="71" t="s">
        <v>389</v>
      </c>
      <c r="K80" s="61">
        <v>260</v>
      </c>
      <c r="L80" s="69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21.75" customHeight="1" x14ac:dyDescent="0.3">
      <c r="A81" s="125"/>
      <c r="B81" s="126"/>
      <c r="C81" s="93"/>
      <c r="D81" s="94"/>
      <c r="E81" s="96"/>
      <c r="F81" s="96"/>
      <c r="G81" s="127"/>
      <c r="H81" s="128"/>
      <c r="I81" s="115" t="s">
        <v>390</v>
      </c>
      <c r="J81" s="71" t="s">
        <v>391</v>
      </c>
      <c r="K81" s="61">
        <v>150</v>
      </c>
      <c r="L81" s="69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21.75" customHeight="1" x14ac:dyDescent="0.3">
      <c r="A82" s="38" t="s">
        <v>392</v>
      </c>
      <c r="B82" s="129"/>
      <c r="C82" s="11"/>
      <c r="D82" s="40"/>
      <c r="E82" s="11"/>
      <c r="F82" s="9"/>
      <c r="G82" s="9"/>
      <c r="H82" s="130"/>
      <c r="I82" s="115" t="s">
        <v>139</v>
      </c>
      <c r="J82" s="68" t="s">
        <v>393</v>
      </c>
      <c r="K82" s="61">
        <v>310</v>
      </c>
      <c r="L82" s="69"/>
      <c r="M82" s="11"/>
      <c r="N82" s="13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21.75" customHeight="1" x14ac:dyDescent="0.3">
      <c r="A83" s="44" t="s">
        <v>28</v>
      </c>
      <c r="B83" s="132" t="s">
        <v>29</v>
      </c>
      <c r="C83" s="133" t="s">
        <v>30</v>
      </c>
      <c r="D83" s="48" t="s">
        <v>18</v>
      </c>
      <c r="E83" s="9"/>
      <c r="F83" s="134"/>
      <c r="G83" s="9"/>
      <c r="H83" s="130"/>
      <c r="I83" s="115" t="s">
        <v>181</v>
      </c>
      <c r="J83" s="68" t="s">
        <v>394</v>
      </c>
      <c r="K83" s="61">
        <v>185</v>
      </c>
      <c r="L83" s="69"/>
      <c r="M83" s="11"/>
      <c r="N83" s="11"/>
      <c r="O83" s="11"/>
      <c r="P83" s="135"/>
      <c r="Q83" s="136"/>
      <c r="R83" s="137"/>
      <c r="S83" s="131"/>
      <c r="T83" s="11"/>
      <c r="U83" s="11"/>
      <c r="V83" s="11"/>
      <c r="W83" s="11"/>
      <c r="X83" s="11"/>
      <c r="Y83" s="11"/>
      <c r="Z83" s="11"/>
    </row>
    <row r="84" spans="1:26" ht="21.75" customHeight="1" x14ac:dyDescent="0.3">
      <c r="A84" s="138" t="s">
        <v>31</v>
      </c>
      <c r="B84" s="75" t="s">
        <v>395</v>
      </c>
      <c r="C84" s="64">
        <v>320</v>
      </c>
      <c r="D84" s="65"/>
      <c r="E84" s="9"/>
      <c r="F84" s="9"/>
      <c r="G84" s="9"/>
      <c r="H84" s="130"/>
      <c r="I84" s="115" t="s">
        <v>187</v>
      </c>
      <c r="J84" s="68" t="s">
        <v>396</v>
      </c>
      <c r="K84" s="61">
        <v>170</v>
      </c>
      <c r="L84" s="69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21.75" customHeight="1" x14ac:dyDescent="0.15">
      <c r="A85" s="139" t="s">
        <v>397</v>
      </c>
      <c r="B85" s="71" t="s">
        <v>398</v>
      </c>
      <c r="C85" s="61">
        <v>345</v>
      </c>
      <c r="D85" s="69"/>
      <c r="E85" s="9"/>
      <c r="F85" s="140"/>
      <c r="G85" s="134"/>
      <c r="H85" s="130"/>
      <c r="I85" s="115" t="s">
        <v>199</v>
      </c>
      <c r="J85" s="68" t="s">
        <v>399</v>
      </c>
      <c r="K85" s="61">
        <v>170</v>
      </c>
      <c r="L85" s="69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21.75" customHeight="1" x14ac:dyDescent="0.3">
      <c r="A86" s="139" t="s">
        <v>37</v>
      </c>
      <c r="B86" s="71" t="s">
        <v>400</v>
      </c>
      <c r="C86" s="61">
        <v>205</v>
      </c>
      <c r="D86" s="69"/>
      <c r="E86" s="9"/>
      <c r="F86" s="141"/>
      <c r="G86" s="134"/>
      <c r="H86" s="130"/>
      <c r="I86" s="115" t="s">
        <v>211</v>
      </c>
      <c r="J86" s="68" t="s">
        <v>401</v>
      </c>
      <c r="K86" s="61">
        <v>180</v>
      </c>
      <c r="L86" s="69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21.75" customHeight="1" x14ac:dyDescent="0.3">
      <c r="A87" s="139" t="s">
        <v>278</v>
      </c>
      <c r="B87" s="71" t="s">
        <v>402</v>
      </c>
      <c r="C87" s="61">
        <v>295</v>
      </c>
      <c r="D87" s="69"/>
      <c r="E87" s="9"/>
      <c r="F87" s="252"/>
      <c r="G87" s="242"/>
      <c r="H87" s="130"/>
      <c r="I87" s="142" t="s">
        <v>217</v>
      </c>
      <c r="J87" s="143" t="s">
        <v>403</v>
      </c>
      <c r="K87" s="80">
        <v>295</v>
      </c>
      <c r="L87" s="12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21.75" customHeight="1" x14ac:dyDescent="0.3">
      <c r="A88" s="139" t="s">
        <v>43</v>
      </c>
      <c r="B88" s="71" t="s">
        <v>404</v>
      </c>
      <c r="C88" s="61">
        <v>420</v>
      </c>
      <c r="D88" s="69"/>
      <c r="E88" s="253" t="s">
        <v>405</v>
      </c>
      <c r="F88" s="254"/>
      <c r="G88" s="255">
        <f>K46+G80+K88+C95</f>
        <v>90455</v>
      </c>
      <c r="H88" s="256"/>
      <c r="I88" s="260" t="s">
        <v>406</v>
      </c>
      <c r="J88" s="226"/>
      <c r="K88" s="144">
        <f t="shared" ref="K88:L88" si="4">SUM(K57:K87)</f>
        <v>11455</v>
      </c>
      <c r="L88" s="145">
        <f t="shared" si="4"/>
        <v>0</v>
      </c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21.75" customHeight="1" x14ac:dyDescent="0.3">
      <c r="A89" s="139" t="s">
        <v>49</v>
      </c>
      <c r="B89" s="71" t="s">
        <v>407</v>
      </c>
      <c r="C89" s="61">
        <v>490</v>
      </c>
      <c r="D89" s="69"/>
      <c r="E89" s="9"/>
      <c r="F89" s="9"/>
      <c r="G89" s="9"/>
      <c r="H89" s="9"/>
      <c r="I89" s="9"/>
      <c r="J89" s="9"/>
      <c r="K89" s="9"/>
      <c r="L89" s="9"/>
      <c r="M89" s="11"/>
      <c r="N89" s="146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21.75" customHeight="1" x14ac:dyDescent="0.3">
      <c r="A90" s="139" t="s">
        <v>55</v>
      </c>
      <c r="B90" s="71" t="s">
        <v>408</v>
      </c>
      <c r="C90" s="61">
        <v>490</v>
      </c>
      <c r="D90" s="147"/>
      <c r="E90" s="9"/>
      <c r="F90" s="148" t="s">
        <v>409</v>
      </c>
      <c r="G90" s="9"/>
      <c r="H90" s="9"/>
      <c r="I90" s="9"/>
      <c r="J90" s="148" t="s">
        <v>410</v>
      </c>
      <c r="K90" s="93"/>
      <c r="L90" s="93"/>
      <c r="M90" s="149"/>
      <c r="N90" s="11"/>
      <c r="O90" s="11"/>
      <c r="P90" s="11"/>
      <c r="Q90" s="11"/>
      <c r="R90" s="11"/>
      <c r="S90" s="131"/>
      <c r="T90" s="11"/>
      <c r="U90" s="11"/>
      <c r="V90" s="11"/>
      <c r="W90" s="11"/>
      <c r="X90" s="11"/>
      <c r="Y90" s="11"/>
      <c r="Z90" s="11"/>
    </row>
    <row r="91" spans="1:26" ht="21.75" customHeight="1" x14ac:dyDescent="0.3">
      <c r="A91" s="138" t="s">
        <v>73</v>
      </c>
      <c r="B91" s="51" t="s">
        <v>411</v>
      </c>
      <c r="C91" s="64">
        <v>570</v>
      </c>
      <c r="D91" s="65"/>
      <c r="E91" s="9"/>
      <c r="F91" s="150" t="str">
        <f>CHOOSE(M1,"株式会社まるごとメディア新潟","株式会社バーツプロダクション")</f>
        <v>株式会社バーツプロダクション</v>
      </c>
      <c r="G91" s="9"/>
      <c r="H91" s="9"/>
      <c r="I91" s="9"/>
      <c r="J91" s="151" t="s">
        <v>22</v>
      </c>
      <c r="K91" s="152" t="s">
        <v>412</v>
      </c>
      <c r="L91" s="153" t="s">
        <v>413</v>
      </c>
      <c r="M91" s="11"/>
      <c r="N91" s="154"/>
      <c r="O91" s="236"/>
      <c r="P91" s="212"/>
      <c r="Q91" s="237"/>
      <c r="R91" s="212"/>
      <c r="S91" s="131"/>
      <c r="T91" s="11"/>
      <c r="U91" s="11"/>
      <c r="V91" s="11"/>
      <c r="W91" s="11"/>
      <c r="X91" s="11"/>
      <c r="Y91" s="11"/>
      <c r="Z91" s="11"/>
    </row>
    <row r="92" spans="1:26" ht="21.75" customHeight="1" x14ac:dyDescent="0.15">
      <c r="A92" s="139" t="s">
        <v>79</v>
      </c>
      <c r="B92" s="71" t="s">
        <v>414</v>
      </c>
      <c r="C92" s="61">
        <v>610</v>
      </c>
      <c r="D92" s="147"/>
      <c r="E92" s="9"/>
      <c r="F92" s="155" t="str">
        <f>CHOOSE(M1,"〒940-2121","〒940-2121","　　　　　　　　　　　ポスティング部長岡営業所〒940-2121")</f>
        <v>〒940-2121</v>
      </c>
      <c r="G92" s="155"/>
      <c r="H92" s="155"/>
      <c r="I92" s="9"/>
      <c r="J92" s="156" t="s">
        <v>415</v>
      </c>
      <c r="K92" s="238" t="s">
        <v>416</v>
      </c>
      <c r="L92" s="239"/>
      <c r="M92" s="11"/>
      <c r="N92" s="11"/>
      <c r="O92" s="131"/>
      <c r="P92" s="157"/>
      <c r="Q92" s="135"/>
      <c r="R92" s="135"/>
      <c r="S92" s="131"/>
      <c r="T92" s="11"/>
      <c r="U92" s="11"/>
      <c r="V92" s="11"/>
      <c r="W92" s="11"/>
      <c r="X92" s="11"/>
      <c r="Y92" s="11"/>
      <c r="Z92" s="11"/>
    </row>
    <row r="93" spans="1:26" ht="21.75" customHeight="1" x14ac:dyDescent="0.3">
      <c r="A93" s="139" t="s">
        <v>336</v>
      </c>
      <c r="B93" s="71" t="s">
        <v>417</v>
      </c>
      <c r="C93" s="61">
        <v>495</v>
      </c>
      <c r="D93" s="69"/>
      <c r="E93" s="158"/>
      <c r="F93" s="159" t="s">
        <v>418</v>
      </c>
      <c r="G93" s="134"/>
      <c r="H93" s="134"/>
      <c r="I93" s="9"/>
      <c r="J93" s="160" t="s">
        <v>419</v>
      </c>
      <c r="K93" s="161" t="s">
        <v>420</v>
      </c>
      <c r="L93" s="162" t="s">
        <v>421</v>
      </c>
      <c r="M93" s="11"/>
      <c r="N93" s="11"/>
      <c r="O93" s="11"/>
      <c r="P93" s="157"/>
      <c r="Q93" s="135"/>
      <c r="R93" s="135"/>
      <c r="S93" s="146"/>
      <c r="T93" s="11"/>
      <c r="U93" s="11"/>
      <c r="V93" s="11"/>
      <c r="W93" s="11"/>
      <c r="X93" s="11"/>
      <c r="Y93" s="11"/>
      <c r="Z93" s="11"/>
    </row>
    <row r="94" spans="1:26" ht="21.75" customHeight="1" x14ac:dyDescent="0.3">
      <c r="A94" s="163" t="s">
        <v>85</v>
      </c>
      <c r="B94" s="79" t="s">
        <v>422</v>
      </c>
      <c r="C94" s="80">
        <v>650</v>
      </c>
      <c r="D94" s="121"/>
      <c r="E94" s="9"/>
      <c r="F94" s="240" t="str">
        <f>CHOOSE(M1,"TEL：0258-28-3210
FAX：0258-21-3232","TEL：0258-86-8773
FAX:0258-86-8783")</f>
        <v>TEL：0258-86-8773
FAX:0258-86-8783</v>
      </c>
      <c r="G94" s="241"/>
      <c r="H94" s="242"/>
      <c r="I94" s="9"/>
      <c r="J94" s="164" t="s">
        <v>423</v>
      </c>
      <c r="K94" s="165" t="s">
        <v>424</v>
      </c>
      <c r="L94" s="90" t="s">
        <v>425</v>
      </c>
      <c r="M94" s="166"/>
      <c r="N94" s="11"/>
      <c r="O94" s="11"/>
      <c r="P94" s="157"/>
      <c r="Q94" s="135"/>
      <c r="R94" s="135"/>
      <c r="S94" s="146"/>
      <c r="T94" s="11"/>
      <c r="U94" s="11"/>
      <c r="V94" s="11"/>
      <c r="W94" s="11"/>
      <c r="X94" s="11"/>
      <c r="Y94" s="11"/>
      <c r="Z94" s="11"/>
    </row>
    <row r="95" spans="1:26" ht="21.75" customHeight="1" x14ac:dyDescent="0.15">
      <c r="A95" s="243" t="s">
        <v>426</v>
      </c>
      <c r="B95" s="226"/>
      <c r="C95" s="82">
        <f t="shared" ref="C95:D95" si="5">SUM(C84:C94)</f>
        <v>4890</v>
      </c>
      <c r="D95" s="124">
        <f t="shared" si="5"/>
        <v>0</v>
      </c>
      <c r="E95" s="11"/>
      <c r="F95" s="244" t="str">
        <f>CHOOSE(M1,"MAIL：info@maru-goto.net","MAIL：virts.post@gmail.com")</f>
        <v>MAIL：virts.post@gmail.com</v>
      </c>
      <c r="G95" s="241"/>
      <c r="H95" s="242"/>
      <c r="I95" s="9"/>
      <c r="J95" s="167" t="s">
        <v>427</v>
      </c>
      <c r="K95" s="93"/>
      <c r="L95" s="93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21.75" customHeight="1" x14ac:dyDescent="0.3">
      <c r="A96" s="9"/>
      <c r="B96" s="9"/>
      <c r="C96" s="9"/>
      <c r="D96" s="9"/>
      <c r="E96" s="9"/>
      <c r="F96" s="9"/>
      <c r="G96" s="9"/>
      <c r="H96" s="9"/>
      <c r="I96" s="9"/>
      <c r="J96" s="246" t="s">
        <v>428</v>
      </c>
      <c r="K96" s="246"/>
      <c r="L96" s="246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21.75" customHeight="1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21.75" customHeight="1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21.75" customHeight="1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21.75" customHeight="1" x14ac:dyDescent="0.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21.75" customHeight="1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21.75" customHeight="1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21.75" customHeight="1" x14ac:dyDescent="0.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21.75" customHeight="1" x14ac:dyDescent="0.3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21.75" customHeight="1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2" customHeight="1" x14ac:dyDescent="0.3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2" customHeight="1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2" customHeight="1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2" customHeight="1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2" customHeight="1" x14ac:dyDescent="0.3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2" customHeight="1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2" customHeight="1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2" customHeight="1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2" customHeight="1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2" customHeight="1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2" customHeight="1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2" customHeight="1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2" customHeight="1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2" customHeight="1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2" customHeight="1" x14ac:dyDescent="0.3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2" customHeight="1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2" customHeight="1" x14ac:dyDescent="0.3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2" customHeight="1" x14ac:dyDescent="0.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2" customHeight="1" x14ac:dyDescent="0.3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2" customHeight="1" x14ac:dyDescent="0.3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2" customHeight="1" x14ac:dyDescent="0.3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2" customHeight="1" x14ac:dyDescent="0.3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2" customHeight="1" x14ac:dyDescent="0.3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2" customHeight="1" x14ac:dyDescent="0.3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2" customHeight="1" x14ac:dyDescent="0.3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2" customHeight="1" x14ac:dyDescent="0.3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2" customHeight="1" x14ac:dyDescent="0.3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2" customHeight="1" x14ac:dyDescent="0.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2" customHeight="1" x14ac:dyDescent="0.3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2" customHeight="1" x14ac:dyDescent="0.3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2" customHeight="1" x14ac:dyDescent="0.3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2" customHeight="1" x14ac:dyDescent="0.3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2" customHeight="1" x14ac:dyDescent="0.3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2" customHeight="1" x14ac:dyDescent="0.3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2" customHeight="1" x14ac:dyDescent="0.3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2" customHeight="1" x14ac:dyDescent="0.3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2" customHeight="1" x14ac:dyDescent="0.3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2" customHeight="1" x14ac:dyDescent="0.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2" customHeight="1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2" customHeight="1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2" customHeight="1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2" customHeight="1" x14ac:dyDescent="0.3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2" customHeight="1" x14ac:dyDescent="0.3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2" customHeight="1" x14ac:dyDescent="0.3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2" customHeight="1" x14ac:dyDescent="0.3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2" customHeight="1" x14ac:dyDescent="0.3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2" customHeight="1" x14ac:dyDescent="0.3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2" customHeight="1" x14ac:dyDescent="0.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2" customHeight="1" x14ac:dyDescent="0.3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2" customHeight="1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2" customHeight="1" x14ac:dyDescent="0.3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2" customHeight="1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2" customHeight="1" x14ac:dyDescent="0.3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2" customHeight="1" x14ac:dyDescent="0.3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2" customHeight="1" x14ac:dyDescent="0.3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2" customHeight="1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2" customHeight="1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2" customHeight="1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2" customHeight="1" x14ac:dyDescent="0.3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2" customHeight="1" x14ac:dyDescent="0.3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2" customHeight="1" x14ac:dyDescent="0.3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2" customHeight="1" x14ac:dyDescent="0.3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2" customHeight="1" x14ac:dyDescent="0.3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2" customHeight="1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2" customHeight="1" x14ac:dyDescent="0.3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2" customHeight="1" x14ac:dyDescent="0.3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2" customHeight="1" x14ac:dyDescent="0.3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2" customHeight="1" x14ac:dyDescent="0.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2" customHeight="1" x14ac:dyDescent="0.3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2" customHeight="1" x14ac:dyDescent="0.3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2" customHeight="1" x14ac:dyDescent="0.3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2" customHeight="1" x14ac:dyDescent="0.3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2" customHeight="1" x14ac:dyDescent="0.3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2" customHeight="1" x14ac:dyDescent="0.3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2" customHeight="1" x14ac:dyDescent="0.3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2" customHeight="1" x14ac:dyDescent="0.3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2" customHeight="1" x14ac:dyDescent="0.3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2" customHeight="1" x14ac:dyDescent="0.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2" customHeight="1" x14ac:dyDescent="0.3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2" customHeight="1" x14ac:dyDescent="0.3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2" customHeight="1" x14ac:dyDescent="0.3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2" customHeight="1" x14ac:dyDescent="0.3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2" customHeight="1" x14ac:dyDescent="0.3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2" customHeight="1" x14ac:dyDescent="0.3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2" customHeight="1" x14ac:dyDescent="0.3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2" customHeight="1" x14ac:dyDescent="0.3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2" customHeight="1" x14ac:dyDescent="0.3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2" customHeight="1" x14ac:dyDescent="0.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2" customHeight="1" x14ac:dyDescent="0.3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2" customHeight="1" x14ac:dyDescent="0.3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2" customHeight="1" x14ac:dyDescent="0.3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2" customHeight="1" x14ac:dyDescent="0.3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2" customHeight="1" x14ac:dyDescent="0.3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2" customHeight="1" x14ac:dyDescent="0.3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2" customHeight="1" x14ac:dyDescent="0.3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2" customHeight="1" x14ac:dyDescent="0.3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2" customHeight="1" x14ac:dyDescent="0.3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2" customHeight="1" x14ac:dyDescent="0.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2" customHeight="1" x14ac:dyDescent="0.3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2" customHeight="1" x14ac:dyDescent="0.3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2" customHeight="1" x14ac:dyDescent="0.3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2" customHeight="1" x14ac:dyDescent="0.3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2" customHeight="1" x14ac:dyDescent="0.3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2" customHeight="1" x14ac:dyDescent="0.3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2" customHeight="1" x14ac:dyDescent="0.3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2" customHeight="1" x14ac:dyDescent="0.3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2" customHeight="1" x14ac:dyDescent="0.3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2" customHeight="1" x14ac:dyDescent="0.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2" customHeight="1" x14ac:dyDescent="0.3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2" customHeight="1" x14ac:dyDescent="0.3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2" customHeight="1" x14ac:dyDescent="0.3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2" customHeight="1" x14ac:dyDescent="0.3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2" customHeight="1" x14ac:dyDescent="0.3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2" customHeight="1" x14ac:dyDescent="0.3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2" customHeight="1" x14ac:dyDescent="0.3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2" customHeight="1" x14ac:dyDescent="0.3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2" customHeight="1" x14ac:dyDescent="0.3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2" customHeight="1" x14ac:dyDescent="0.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2" customHeight="1" x14ac:dyDescent="0.3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2" customHeight="1" x14ac:dyDescent="0.3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2" customHeight="1" x14ac:dyDescent="0.3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2" customHeight="1" x14ac:dyDescent="0.3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2" customHeight="1" x14ac:dyDescent="0.3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2" customHeight="1" x14ac:dyDescent="0.3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2" customHeight="1" x14ac:dyDescent="0.3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2" customHeight="1" x14ac:dyDescent="0.3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2" customHeight="1" x14ac:dyDescent="0.3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2" customHeight="1" x14ac:dyDescent="0.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2" customHeight="1" x14ac:dyDescent="0.3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2" customHeight="1" x14ac:dyDescent="0.3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2" customHeight="1" x14ac:dyDescent="0.3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2" customHeight="1" x14ac:dyDescent="0.3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2" customHeight="1" x14ac:dyDescent="0.3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2" customHeight="1" x14ac:dyDescent="0.3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2" customHeight="1" x14ac:dyDescent="0.3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2" customHeight="1" x14ac:dyDescent="0.3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2" customHeight="1" x14ac:dyDescent="0.3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2" customHeight="1" x14ac:dyDescent="0.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2" customHeight="1" x14ac:dyDescent="0.3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2" customHeight="1" x14ac:dyDescent="0.3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2" customHeight="1" x14ac:dyDescent="0.3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2" customHeight="1" x14ac:dyDescent="0.3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2" customHeight="1" x14ac:dyDescent="0.3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2" customHeight="1" x14ac:dyDescent="0.3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2" customHeight="1" x14ac:dyDescent="0.3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2" customHeight="1" x14ac:dyDescent="0.3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2" customHeight="1" x14ac:dyDescent="0.3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2" customHeight="1" x14ac:dyDescent="0.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2" customHeight="1" x14ac:dyDescent="0.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2" customHeight="1" x14ac:dyDescent="0.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2" customHeight="1" x14ac:dyDescent="0.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2" customHeight="1" x14ac:dyDescent="0.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2" customHeight="1" x14ac:dyDescent="0.3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2" customHeight="1" x14ac:dyDescent="0.3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2" customHeight="1" x14ac:dyDescent="0.3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2" customHeight="1" x14ac:dyDescent="0.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2" customHeight="1" x14ac:dyDescent="0.3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2" customHeight="1" x14ac:dyDescent="0.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2" customHeight="1" x14ac:dyDescent="0.3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2" customHeight="1" x14ac:dyDescent="0.3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2" customHeight="1" x14ac:dyDescent="0.3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2" customHeight="1" x14ac:dyDescent="0.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2" customHeight="1" x14ac:dyDescent="0.3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2" customHeight="1" x14ac:dyDescent="0.3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2" customHeight="1" x14ac:dyDescent="0.3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2" customHeight="1" x14ac:dyDescent="0.3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2" customHeight="1" x14ac:dyDescent="0.3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2" customHeight="1" x14ac:dyDescent="0.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2" customHeight="1" x14ac:dyDescent="0.3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2" customHeight="1" x14ac:dyDescent="0.3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2" customHeight="1" x14ac:dyDescent="0.3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2" customHeight="1" x14ac:dyDescent="0.3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2" customHeight="1" x14ac:dyDescent="0.3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2" customHeight="1" x14ac:dyDescent="0.3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2" customHeight="1" x14ac:dyDescent="0.3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2" customHeight="1" x14ac:dyDescent="0.3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2" customHeight="1" x14ac:dyDescent="0.3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2" customHeight="1" x14ac:dyDescent="0.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2" customHeight="1" x14ac:dyDescent="0.3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2" customHeight="1" x14ac:dyDescent="0.3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2" customHeight="1" x14ac:dyDescent="0.3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2" customHeight="1" x14ac:dyDescent="0.3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2" customHeight="1" x14ac:dyDescent="0.3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2" customHeight="1" x14ac:dyDescent="0.3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2" customHeight="1" x14ac:dyDescent="0.3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2" customHeight="1" x14ac:dyDescent="0.3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2" customHeight="1" x14ac:dyDescent="0.3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2" customHeight="1" x14ac:dyDescent="0.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2" customHeight="1" x14ac:dyDescent="0.3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2" customHeight="1" x14ac:dyDescent="0.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2" customHeight="1" x14ac:dyDescent="0.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2" customHeight="1" x14ac:dyDescent="0.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2" customHeight="1" x14ac:dyDescent="0.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2" customHeight="1" x14ac:dyDescent="0.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2" customHeight="1" x14ac:dyDescent="0.3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2" customHeight="1" x14ac:dyDescent="0.3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2" customHeight="1" x14ac:dyDescent="0.3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2" customHeight="1" x14ac:dyDescent="0.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2" customHeight="1" x14ac:dyDescent="0.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2" customHeight="1" x14ac:dyDescent="0.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2" customHeight="1" x14ac:dyDescent="0.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2" customHeight="1" x14ac:dyDescent="0.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2" customHeight="1" x14ac:dyDescent="0.3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2" customHeight="1" x14ac:dyDescent="0.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2" customHeight="1" x14ac:dyDescent="0.3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2" customHeight="1" x14ac:dyDescent="0.3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2" customHeight="1" x14ac:dyDescent="0.3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2" customHeight="1" x14ac:dyDescent="0.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2" customHeight="1" x14ac:dyDescent="0.3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2" customHeight="1" x14ac:dyDescent="0.3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2" customHeight="1" x14ac:dyDescent="0.3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2" customHeight="1" x14ac:dyDescent="0.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2" customHeight="1" x14ac:dyDescent="0.3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2" customHeight="1" x14ac:dyDescent="0.3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2" customHeight="1" x14ac:dyDescent="0.3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2" customHeight="1" x14ac:dyDescent="0.3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2" customHeight="1" x14ac:dyDescent="0.3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2" customHeight="1" x14ac:dyDescent="0.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2" customHeight="1" x14ac:dyDescent="0.3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2" customHeight="1" x14ac:dyDescent="0.3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2" customHeight="1" x14ac:dyDescent="0.3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2" customHeight="1" x14ac:dyDescent="0.3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2" customHeight="1" x14ac:dyDescent="0.3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2" customHeight="1" x14ac:dyDescent="0.3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2" customHeight="1" x14ac:dyDescent="0.3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2" customHeight="1" x14ac:dyDescent="0.3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2" customHeight="1" x14ac:dyDescent="0.3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2" customHeight="1" x14ac:dyDescent="0.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2" customHeight="1" x14ac:dyDescent="0.3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2" customHeight="1" x14ac:dyDescent="0.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2" customHeight="1" x14ac:dyDescent="0.3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2" customHeight="1" x14ac:dyDescent="0.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2" customHeight="1" x14ac:dyDescent="0.3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2" customHeight="1" x14ac:dyDescent="0.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2" customHeight="1" x14ac:dyDescent="0.3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2" customHeight="1" x14ac:dyDescent="0.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2" customHeight="1" x14ac:dyDescent="0.3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2" customHeight="1" x14ac:dyDescent="0.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2" customHeight="1" x14ac:dyDescent="0.3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2" customHeight="1" x14ac:dyDescent="0.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2" customHeight="1" x14ac:dyDescent="0.3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2" customHeight="1" x14ac:dyDescent="0.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2" customHeight="1" x14ac:dyDescent="0.3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2" customHeight="1" x14ac:dyDescent="0.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2" customHeight="1" x14ac:dyDescent="0.3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2" customHeight="1" x14ac:dyDescent="0.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2" customHeight="1" x14ac:dyDescent="0.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2" customHeight="1" x14ac:dyDescent="0.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2" customHeight="1" x14ac:dyDescent="0.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2" customHeight="1" x14ac:dyDescent="0.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2" customHeight="1" x14ac:dyDescent="0.3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2" customHeight="1" x14ac:dyDescent="0.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2" customHeight="1" x14ac:dyDescent="0.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2" customHeight="1" x14ac:dyDescent="0.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2" customHeight="1" x14ac:dyDescent="0.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2" customHeight="1" x14ac:dyDescent="0.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2" customHeight="1" x14ac:dyDescent="0.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2" customHeight="1" x14ac:dyDescent="0.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2" customHeight="1" x14ac:dyDescent="0.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2" customHeight="1" x14ac:dyDescent="0.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2" customHeight="1" x14ac:dyDescent="0.3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2" customHeight="1" x14ac:dyDescent="0.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2" customHeight="1" x14ac:dyDescent="0.3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2" customHeight="1" x14ac:dyDescent="0.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2" customHeight="1" x14ac:dyDescent="0.3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2" customHeight="1" x14ac:dyDescent="0.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2" customHeight="1" x14ac:dyDescent="0.3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2" customHeight="1" x14ac:dyDescent="0.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2" customHeight="1" x14ac:dyDescent="0.3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2" customHeight="1" x14ac:dyDescent="0.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2" customHeight="1" x14ac:dyDescent="0.3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2" customHeight="1" x14ac:dyDescent="0.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2" customHeight="1" x14ac:dyDescent="0.3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2" customHeight="1" x14ac:dyDescent="0.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2" customHeight="1" x14ac:dyDescent="0.3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2" customHeight="1" x14ac:dyDescent="0.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2" customHeight="1" x14ac:dyDescent="0.3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2" customHeight="1" x14ac:dyDescent="0.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2" customHeight="1" x14ac:dyDescent="0.3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2" customHeight="1" x14ac:dyDescent="0.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2" customHeight="1" x14ac:dyDescent="0.3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2" customHeight="1" x14ac:dyDescent="0.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2" customHeight="1" x14ac:dyDescent="0.3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2" customHeight="1" x14ac:dyDescent="0.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2" customHeight="1" x14ac:dyDescent="0.3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2" customHeight="1" x14ac:dyDescent="0.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2" customHeight="1" x14ac:dyDescent="0.3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2" customHeight="1" x14ac:dyDescent="0.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2" customHeight="1" x14ac:dyDescent="0.3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2" customHeight="1" x14ac:dyDescent="0.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2" customHeight="1" x14ac:dyDescent="0.3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2" customHeight="1" x14ac:dyDescent="0.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2" customHeight="1" x14ac:dyDescent="0.3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2" customHeight="1" x14ac:dyDescent="0.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2" customHeight="1" x14ac:dyDescent="0.3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2" customHeight="1" x14ac:dyDescent="0.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2" customHeight="1" x14ac:dyDescent="0.3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2" customHeight="1" x14ac:dyDescent="0.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2" customHeight="1" x14ac:dyDescent="0.3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2" customHeight="1" x14ac:dyDescent="0.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2" customHeight="1" x14ac:dyDescent="0.3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2" customHeight="1" x14ac:dyDescent="0.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2" customHeight="1" x14ac:dyDescent="0.3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2" customHeight="1" x14ac:dyDescent="0.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2" customHeight="1" x14ac:dyDescent="0.3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2" customHeight="1" x14ac:dyDescent="0.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2" customHeight="1" x14ac:dyDescent="0.3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2" customHeight="1" x14ac:dyDescent="0.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2" customHeight="1" x14ac:dyDescent="0.3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2" customHeight="1" x14ac:dyDescent="0.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2" customHeight="1" x14ac:dyDescent="0.3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2" customHeight="1" x14ac:dyDescent="0.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2" customHeight="1" x14ac:dyDescent="0.3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2" customHeight="1" x14ac:dyDescent="0.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2" customHeight="1" x14ac:dyDescent="0.3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2" customHeight="1" x14ac:dyDescent="0.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2" customHeight="1" x14ac:dyDescent="0.3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2" customHeight="1" x14ac:dyDescent="0.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2" customHeight="1" x14ac:dyDescent="0.3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2" customHeight="1" x14ac:dyDescent="0.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2" customHeight="1" x14ac:dyDescent="0.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2" customHeight="1" x14ac:dyDescent="0.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2" customHeight="1" x14ac:dyDescent="0.3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2" customHeight="1" x14ac:dyDescent="0.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2" customHeight="1" x14ac:dyDescent="0.3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2" customHeight="1" x14ac:dyDescent="0.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2" customHeight="1" x14ac:dyDescent="0.3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2" customHeight="1" x14ac:dyDescent="0.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2" customHeight="1" x14ac:dyDescent="0.3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2" customHeight="1" x14ac:dyDescent="0.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2" customHeight="1" x14ac:dyDescent="0.3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2" customHeight="1" x14ac:dyDescent="0.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2" customHeight="1" x14ac:dyDescent="0.3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2" customHeight="1" x14ac:dyDescent="0.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2" customHeight="1" x14ac:dyDescent="0.3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2" customHeight="1" x14ac:dyDescent="0.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2" customHeight="1" x14ac:dyDescent="0.3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2" customHeight="1" x14ac:dyDescent="0.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2" customHeight="1" x14ac:dyDescent="0.3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2" customHeight="1" x14ac:dyDescent="0.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2" customHeight="1" x14ac:dyDescent="0.3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2" customHeight="1" x14ac:dyDescent="0.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2" customHeight="1" x14ac:dyDescent="0.3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2" customHeight="1" x14ac:dyDescent="0.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2" customHeight="1" x14ac:dyDescent="0.3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2" customHeight="1" x14ac:dyDescent="0.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2" customHeight="1" x14ac:dyDescent="0.3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2" customHeight="1" x14ac:dyDescent="0.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2" customHeight="1" x14ac:dyDescent="0.3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2" customHeight="1" x14ac:dyDescent="0.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2" customHeight="1" x14ac:dyDescent="0.3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2" customHeight="1" x14ac:dyDescent="0.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2" customHeight="1" x14ac:dyDescent="0.3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2" customHeight="1" x14ac:dyDescent="0.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2" customHeight="1" x14ac:dyDescent="0.3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2" customHeight="1" x14ac:dyDescent="0.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2" customHeight="1" x14ac:dyDescent="0.3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2" customHeight="1" x14ac:dyDescent="0.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2" customHeight="1" x14ac:dyDescent="0.3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2" customHeight="1" x14ac:dyDescent="0.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2" customHeight="1" x14ac:dyDescent="0.3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2" customHeight="1" x14ac:dyDescent="0.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2" customHeight="1" x14ac:dyDescent="0.3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2" customHeight="1" x14ac:dyDescent="0.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2" customHeight="1" x14ac:dyDescent="0.3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2" customHeight="1" x14ac:dyDescent="0.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2" customHeight="1" x14ac:dyDescent="0.3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2" customHeight="1" x14ac:dyDescent="0.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2" customHeight="1" x14ac:dyDescent="0.3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2" customHeight="1" x14ac:dyDescent="0.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2" customHeight="1" x14ac:dyDescent="0.3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2" customHeight="1" x14ac:dyDescent="0.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2" customHeight="1" x14ac:dyDescent="0.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2" customHeight="1" x14ac:dyDescent="0.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2" customHeight="1" x14ac:dyDescent="0.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2" customHeight="1" x14ac:dyDescent="0.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2" customHeight="1" x14ac:dyDescent="0.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2" customHeight="1" x14ac:dyDescent="0.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2" customHeight="1" x14ac:dyDescent="0.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2" customHeight="1" x14ac:dyDescent="0.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2" customHeight="1" x14ac:dyDescent="0.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2" customHeight="1" x14ac:dyDescent="0.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2" customHeight="1" x14ac:dyDescent="0.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2" customHeight="1" x14ac:dyDescent="0.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2" customHeight="1" x14ac:dyDescent="0.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2" customHeight="1" x14ac:dyDescent="0.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2" customHeight="1" x14ac:dyDescent="0.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2" customHeight="1" x14ac:dyDescent="0.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2" customHeight="1" x14ac:dyDescent="0.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2" customHeight="1" x14ac:dyDescent="0.3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2" customHeight="1" x14ac:dyDescent="0.3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2" customHeight="1" x14ac:dyDescent="0.3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2" customHeight="1" x14ac:dyDescent="0.3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2" customHeight="1" x14ac:dyDescent="0.3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2" customHeight="1" x14ac:dyDescent="0.3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2" customHeight="1" x14ac:dyDescent="0.3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2" customHeight="1" x14ac:dyDescent="0.3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2" customHeight="1" x14ac:dyDescent="0.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2" customHeight="1" x14ac:dyDescent="0.3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2" customHeight="1" x14ac:dyDescent="0.3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2" customHeight="1" x14ac:dyDescent="0.3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2" customHeight="1" x14ac:dyDescent="0.3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2" customHeight="1" x14ac:dyDescent="0.3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2" customHeight="1" x14ac:dyDescent="0.3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2" customHeight="1" x14ac:dyDescent="0.3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2" customHeight="1" x14ac:dyDescent="0.3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2" customHeight="1" x14ac:dyDescent="0.3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2" customHeight="1" x14ac:dyDescent="0.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2" customHeight="1" x14ac:dyDescent="0.3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2" customHeight="1" x14ac:dyDescent="0.3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2" customHeight="1" x14ac:dyDescent="0.3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2" customHeight="1" x14ac:dyDescent="0.3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2" customHeight="1" x14ac:dyDescent="0.3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2" customHeight="1" x14ac:dyDescent="0.3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2" customHeight="1" x14ac:dyDescent="0.3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2" customHeight="1" x14ac:dyDescent="0.3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2" customHeight="1" x14ac:dyDescent="0.3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2" customHeight="1" x14ac:dyDescent="0.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2" customHeight="1" x14ac:dyDescent="0.3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2" customHeight="1" x14ac:dyDescent="0.3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2" customHeight="1" x14ac:dyDescent="0.3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2" customHeight="1" x14ac:dyDescent="0.3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2" customHeight="1" x14ac:dyDescent="0.3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2" customHeight="1" x14ac:dyDescent="0.3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2" customHeight="1" x14ac:dyDescent="0.3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2" customHeight="1" x14ac:dyDescent="0.3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2" customHeight="1" x14ac:dyDescent="0.3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2" customHeight="1" x14ac:dyDescent="0.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2" customHeight="1" x14ac:dyDescent="0.3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2" customHeight="1" x14ac:dyDescent="0.3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2" customHeight="1" x14ac:dyDescent="0.3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2" customHeight="1" x14ac:dyDescent="0.3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2" customHeight="1" x14ac:dyDescent="0.3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2" customHeight="1" x14ac:dyDescent="0.3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2" customHeight="1" x14ac:dyDescent="0.3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2" customHeight="1" x14ac:dyDescent="0.3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2" customHeight="1" x14ac:dyDescent="0.3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2" customHeight="1" x14ac:dyDescent="0.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2" customHeight="1" x14ac:dyDescent="0.3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2" customHeight="1" x14ac:dyDescent="0.3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2" customHeight="1" x14ac:dyDescent="0.3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2" customHeight="1" x14ac:dyDescent="0.3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2" customHeight="1" x14ac:dyDescent="0.3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2" customHeight="1" x14ac:dyDescent="0.3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2" customHeight="1" x14ac:dyDescent="0.3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2" customHeight="1" x14ac:dyDescent="0.3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2" customHeight="1" x14ac:dyDescent="0.3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2" customHeight="1" x14ac:dyDescent="0.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2" customHeight="1" x14ac:dyDescent="0.3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2" customHeight="1" x14ac:dyDescent="0.3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2" customHeight="1" x14ac:dyDescent="0.3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2" customHeight="1" x14ac:dyDescent="0.3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2" customHeight="1" x14ac:dyDescent="0.3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2" customHeight="1" x14ac:dyDescent="0.3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2" customHeight="1" x14ac:dyDescent="0.3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2" customHeight="1" x14ac:dyDescent="0.3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2" customHeight="1" x14ac:dyDescent="0.3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2" customHeight="1" x14ac:dyDescent="0.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2" customHeight="1" x14ac:dyDescent="0.3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2" customHeight="1" x14ac:dyDescent="0.3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2" customHeight="1" x14ac:dyDescent="0.3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2" customHeight="1" x14ac:dyDescent="0.3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2" customHeight="1" x14ac:dyDescent="0.3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2" customHeight="1" x14ac:dyDescent="0.3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2" customHeight="1" x14ac:dyDescent="0.3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2" customHeight="1" x14ac:dyDescent="0.3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2" customHeight="1" x14ac:dyDescent="0.3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2" customHeight="1" x14ac:dyDescent="0.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2" customHeight="1" x14ac:dyDescent="0.3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2" customHeight="1" x14ac:dyDescent="0.3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2" customHeight="1" x14ac:dyDescent="0.3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2" customHeight="1" x14ac:dyDescent="0.3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2" customHeight="1" x14ac:dyDescent="0.3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2" customHeight="1" x14ac:dyDescent="0.3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2" customHeight="1" x14ac:dyDescent="0.3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2" customHeight="1" x14ac:dyDescent="0.3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2" customHeight="1" x14ac:dyDescent="0.3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2" customHeight="1" x14ac:dyDescent="0.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2" customHeight="1" x14ac:dyDescent="0.3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2" customHeight="1" x14ac:dyDescent="0.3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2" customHeight="1" x14ac:dyDescent="0.3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2" customHeight="1" x14ac:dyDescent="0.3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2" customHeight="1" x14ac:dyDescent="0.3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2" customHeight="1" x14ac:dyDescent="0.3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2" customHeight="1" x14ac:dyDescent="0.3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2" customHeight="1" x14ac:dyDescent="0.3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2" customHeight="1" x14ac:dyDescent="0.3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2" customHeight="1" x14ac:dyDescent="0.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2" customHeight="1" x14ac:dyDescent="0.3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2" customHeight="1" x14ac:dyDescent="0.3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2" customHeight="1" x14ac:dyDescent="0.3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2" customHeight="1" x14ac:dyDescent="0.3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2" customHeight="1" x14ac:dyDescent="0.3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2" customHeight="1" x14ac:dyDescent="0.3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2" customHeight="1" x14ac:dyDescent="0.3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2" customHeight="1" x14ac:dyDescent="0.3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2" customHeight="1" x14ac:dyDescent="0.3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2" customHeight="1" x14ac:dyDescent="0.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2" customHeight="1" x14ac:dyDescent="0.3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2" customHeight="1" x14ac:dyDescent="0.3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2" customHeight="1" x14ac:dyDescent="0.3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2" customHeight="1" x14ac:dyDescent="0.3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2" customHeight="1" x14ac:dyDescent="0.3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2" customHeight="1" x14ac:dyDescent="0.3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2" customHeight="1" x14ac:dyDescent="0.3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2" customHeight="1" x14ac:dyDescent="0.3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2" customHeight="1" x14ac:dyDescent="0.3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2" customHeight="1" x14ac:dyDescent="0.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2" customHeight="1" x14ac:dyDescent="0.3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2" customHeight="1" x14ac:dyDescent="0.3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2" customHeight="1" x14ac:dyDescent="0.3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2" customHeight="1" x14ac:dyDescent="0.3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2" customHeight="1" x14ac:dyDescent="0.3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2" customHeight="1" x14ac:dyDescent="0.3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2" customHeight="1" x14ac:dyDescent="0.3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2" customHeight="1" x14ac:dyDescent="0.3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2" customHeight="1" x14ac:dyDescent="0.3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2" customHeight="1" x14ac:dyDescent="0.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2" customHeight="1" x14ac:dyDescent="0.3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2" customHeight="1" x14ac:dyDescent="0.3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2" customHeight="1" x14ac:dyDescent="0.3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2" customHeight="1" x14ac:dyDescent="0.3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2" customHeight="1" x14ac:dyDescent="0.3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2" customHeight="1" x14ac:dyDescent="0.3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2" customHeight="1" x14ac:dyDescent="0.3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2" customHeight="1" x14ac:dyDescent="0.3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2" customHeight="1" x14ac:dyDescent="0.3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2" customHeight="1" x14ac:dyDescent="0.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2" customHeight="1" x14ac:dyDescent="0.3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2" customHeight="1" x14ac:dyDescent="0.3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2" customHeight="1" x14ac:dyDescent="0.3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2" customHeight="1" x14ac:dyDescent="0.3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2" customHeight="1" x14ac:dyDescent="0.3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2" customHeight="1" x14ac:dyDescent="0.3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2" customHeight="1" x14ac:dyDescent="0.3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2" customHeight="1" x14ac:dyDescent="0.3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2" customHeight="1" x14ac:dyDescent="0.3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2" customHeight="1" x14ac:dyDescent="0.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2" customHeight="1" x14ac:dyDescent="0.3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2" customHeight="1" x14ac:dyDescent="0.3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2" customHeight="1" x14ac:dyDescent="0.3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2" customHeight="1" x14ac:dyDescent="0.3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2" customHeight="1" x14ac:dyDescent="0.3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2" customHeight="1" x14ac:dyDescent="0.3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2" customHeight="1" x14ac:dyDescent="0.3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2" customHeight="1" x14ac:dyDescent="0.3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2" customHeight="1" x14ac:dyDescent="0.3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2" customHeight="1" x14ac:dyDescent="0.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2" customHeight="1" x14ac:dyDescent="0.3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2" customHeight="1" x14ac:dyDescent="0.3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2" customHeight="1" x14ac:dyDescent="0.3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2" customHeight="1" x14ac:dyDescent="0.3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2" customHeight="1" x14ac:dyDescent="0.3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2" customHeight="1" x14ac:dyDescent="0.3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2" customHeight="1" x14ac:dyDescent="0.3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2" customHeight="1" x14ac:dyDescent="0.3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2" customHeight="1" x14ac:dyDescent="0.3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2" customHeight="1" x14ac:dyDescent="0.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2" customHeight="1" x14ac:dyDescent="0.3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2" customHeight="1" x14ac:dyDescent="0.3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2" customHeight="1" x14ac:dyDescent="0.3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2" customHeight="1" x14ac:dyDescent="0.3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2" customHeight="1" x14ac:dyDescent="0.3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2" customHeight="1" x14ac:dyDescent="0.3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2" customHeight="1" x14ac:dyDescent="0.3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2" customHeight="1" x14ac:dyDescent="0.3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2" customHeight="1" x14ac:dyDescent="0.3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2" customHeight="1" x14ac:dyDescent="0.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2" customHeight="1" x14ac:dyDescent="0.3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2" customHeight="1" x14ac:dyDescent="0.3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2" customHeight="1" x14ac:dyDescent="0.3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2" customHeight="1" x14ac:dyDescent="0.3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2" customHeight="1" x14ac:dyDescent="0.3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2" customHeight="1" x14ac:dyDescent="0.3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2" customHeight="1" x14ac:dyDescent="0.3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2" customHeight="1" x14ac:dyDescent="0.3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2" customHeight="1" x14ac:dyDescent="0.3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2" customHeight="1" x14ac:dyDescent="0.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2" customHeight="1" x14ac:dyDescent="0.3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2" customHeight="1" x14ac:dyDescent="0.3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2" customHeight="1" x14ac:dyDescent="0.3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2" customHeight="1" x14ac:dyDescent="0.3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2" customHeight="1" x14ac:dyDescent="0.3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2" customHeight="1" x14ac:dyDescent="0.3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2" customHeight="1" x14ac:dyDescent="0.3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2" customHeight="1" x14ac:dyDescent="0.3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2" customHeight="1" x14ac:dyDescent="0.3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2" customHeight="1" x14ac:dyDescent="0.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2" customHeight="1" x14ac:dyDescent="0.3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2" customHeight="1" x14ac:dyDescent="0.3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2" customHeight="1" x14ac:dyDescent="0.3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2" customHeight="1" x14ac:dyDescent="0.3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2" customHeight="1" x14ac:dyDescent="0.3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2" customHeight="1" x14ac:dyDescent="0.3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2" customHeight="1" x14ac:dyDescent="0.3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2" customHeight="1" x14ac:dyDescent="0.3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2" customHeight="1" x14ac:dyDescent="0.3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2" customHeight="1" x14ac:dyDescent="0.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2" customHeight="1" x14ac:dyDescent="0.3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2" customHeight="1" x14ac:dyDescent="0.3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2" customHeight="1" x14ac:dyDescent="0.3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2" customHeight="1" x14ac:dyDescent="0.3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2" customHeight="1" x14ac:dyDescent="0.3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2" customHeight="1" x14ac:dyDescent="0.3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2" customHeight="1" x14ac:dyDescent="0.3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2" customHeight="1" x14ac:dyDescent="0.3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2" customHeight="1" x14ac:dyDescent="0.3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2" customHeight="1" x14ac:dyDescent="0.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2" customHeight="1" x14ac:dyDescent="0.3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2" customHeight="1" x14ac:dyDescent="0.3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2" customHeight="1" x14ac:dyDescent="0.3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2" customHeight="1" x14ac:dyDescent="0.3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2" customHeight="1" x14ac:dyDescent="0.3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2" customHeight="1" x14ac:dyDescent="0.3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2" customHeight="1" x14ac:dyDescent="0.3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2" customHeight="1" x14ac:dyDescent="0.3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2" customHeight="1" x14ac:dyDescent="0.3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2" customHeight="1" x14ac:dyDescent="0.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2" customHeight="1" x14ac:dyDescent="0.3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2" customHeight="1" x14ac:dyDescent="0.3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2" customHeight="1" x14ac:dyDescent="0.3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2" customHeight="1" x14ac:dyDescent="0.3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2" customHeight="1" x14ac:dyDescent="0.3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2" customHeight="1" x14ac:dyDescent="0.3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2" customHeight="1" x14ac:dyDescent="0.3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2" customHeight="1" x14ac:dyDescent="0.3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2" customHeight="1" x14ac:dyDescent="0.3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2" customHeight="1" x14ac:dyDescent="0.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2" customHeight="1" x14ac:dyDescent="0.3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2" customHeight="1" x14ac:dyDescent="0.3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2" customHeight="1" x14ac:dyDescent="0.3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2" customHeight="1" x14ac:dyDescent="0.3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2" customHeight="1" x14ac:dyDescent="0.3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2" customHeight="1" x14ac:dyDescent="0.3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2" customHeight="1" x14ac:dyDescent="0.3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2" customHeight="1" x14ac:dyDescent="0.3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2" customHeight="1" x14ac:dyDescent="0.3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2" customHeight="1" x14ac:dyDescent="0.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2" customHeight="1" x14ac:dyDescent="0.3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2" customHeight="1" x14ac:dyDescent="0.3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2" customHeight="1" x14ac:dyDescent="0.3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2" customHeight="1" x14ac:dyDescent="0.3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2" customHeight="1" x14ac:dyDescent="0.3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2" customHeight="1" x14ac:dyDescent="0.3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2" customHeight="1" x14ac:dyDescent="0.3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2" customHeight="1" x14ac:dyDescent="0.3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2" customHeight="1" x14ac:dyDescent="0.3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2" customHeight="1" x14ac:dyDescent="0.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2" customHeight="1" x14ac:dyDescent="0.3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2" customHeight="1" x14ac:dyDescent="0.3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2" customHeight="1" x14ac:dyDescent="0.3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2" customHeight="1" x14ac:dyDescent="0.3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2" customHeight="1" x14ac:dyDescent="0.3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2" customHeight="1" x14ac:dyDescent="0.3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2" customHeight="1" x14ac:dyDescent="0.3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2" customHeight="1" x14ac:dyDescent="0.3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2" customHeight="1" x14ac:dyDescent="0.3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2" customHeight="1" x14ac:dyDescent="0.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2" customHeight="1" x14ac:dyDescent="0.3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2" customHeight="1" x14ac:dyDescent="0.3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2" customHeight="1" x14ac:dyDescent="0.3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2" customHeight="1" x14ac:dyDescent="0.3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2" customHeight="1" x14ac:dyDescent="0.3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2" customHeight="1" x14ac:dyDescent="0.3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2" customHeight="1" x14ac:dyDescent="0.3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2" customHeight="1" x14ac:dyDescent="0.3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2" customHeight="1" x14ac:dyDescent="0.3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2" customHeight="1" x14ac:dyDescent="0.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2" customHeight="1" x14ac:dyDescent="0.3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2" customHeight="1" x14ac:dyDescent="0.3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2" customHeight="1" x14ac:dyDescent="0.3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2" customHeight="1" x14ac:dyDescent="0.3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2" customHeight="1" x14ac:dyDescent="0.3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2" customHeight="1" x14ac:dyDescent="0.3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2" customHeight="1" x14ac:dyDescent="0.3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2" customHeight="1" x14ac:dyDescent="0.3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2" customHeight="1" x14ac:dyDescent="0.3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2" customHeight="1" x14ac:dyDescent="0.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2" customHeight="1" x14ac:dyDescent="0.3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2" customHeight="1" x14ac:dyDescent="0.3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2" customHeight="1" x14ac:dyDescent="0.3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2" customHeight="1" x14ac:dyDescent="0.3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2" customHeight="1" x14ac:dyDescent="0.3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2" customHeight="1" x14ac:dyDescent="0.3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2" customHeight="1" x14ac:dyDescent="0.3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2" customHeight="1" x14ac:dyDescent="0.3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2" customHeight="1" x14ac:dyDescent="0.3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2" customHeight="1" x14ac:dyDescent="0.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2" customHeight="1" x14ac:dyDescent="0.3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2" customHeight="1" x14ac:dyDescent="0.3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2" customHeight="1" x14ac:dyDescent="0.3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2" customHeight="1" x14ac:dyDescent="0.3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2" customHeight="1" x14ac:dyDescent="0.3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2" customHeight="1" x14ac:dyDescent="0.3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2" customHeight="1" x14ac:dyDescent="0.3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2" customHeight="1" x14ac:dyDescent="0.3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2" customHeight="1" x14ac:dyDescent="0.3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2" customHeight="1" x14ac:dyDescent="0.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2" customHeight="1" x14ac:dyDescent="0.3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2" customHeight="1" x14ac:dyDescent="0.3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2" customHeight="1" x14ac:dyDescent="0.3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2" customHeight="1" x14ac:dyDescent="0.3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2" customHeight="1" x14ac:dyDescent="0.3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2" customHeight="1" x14ac:dyDescent="0.3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2" customHeight="1" x14ac:dyDescent="0.3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2" customHeight="1" x14ac:dyDescent="0.3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2" customHeight="1" x14ac:dyDescent="0.3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2" customHeight="1" x14ac:dyDescent="0.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2" customHeight="1" x14ac:dyDescent="0.3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2" customHeight="1" x14ac:dyDescent="0.3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2" customHeight="1" x14ac:dyDescent="0.3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2" customHeight="1" x14ac:dyDescent="0.3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2" customHeight="1" x14ac:dyDescent="0.3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2" customHeight="1" x14ac:dyDescent="0.3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2" customHeight="1" x14ac:dyDescent="0.3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2" customHeight="1" x14ac:dyDescent="0.3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2" customHeight="1" x14ac:dyDescent="0.3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2" customHeight="1" x14ac:dyDescent="0.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2" customHeight="1" x14ac:dyDescent="0.3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2" customHeight="1" x14ac:dyDescent="0.3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2" customHeight="1" x14ac:dyDescent="0.3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2" customHeight="1" x14ac:dyDescent="0.3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2" customHeight="1" x14ac:dyDescent="0.3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2" customHeight="1" x14ac:dyDescent="0.3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2" customHeight="1" x14ac:dyDescent="0.3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2" customHeight="1" x14ac:dyDescent="0.3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2" customHeight="1" x14ac:dyDescent="0.3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2" customHeight="1" x14ac:dyDescent="0.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2" customHeight="1" x14ac:dyDescent="0.3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2" customHeight="1" x14ac:dyDescent="0.3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2" customHeight="1" x14ac:dyDescent="0.3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2" customHeight="1" x14ac:dyDescent="0.3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2" customHeight="1" x14ac:dyDescent="0.3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2" customHeight="1" x14ac:dyDescent="0.3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2" customHeight="1" x14ac:dyDescent="0.3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2" customHeight="1" x14ac:dyDescent="0.3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2" customHeight="1" x14ac:dyDescent="0.3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2" customHeight="1" x14ac:dyDescent="0.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2" customHeight="1" x14ac:dyDescent="0.3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2" customHeight="1" x14ac:dyDescent="0.3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2" customHeight="1" x14ac:dyDescent="0.3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2" customHeight="1" x14ac:dyDescent="0.3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2" customHeight="1" x14ac:dyDescent="0.3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2" customHeight="1" x14ac:dyDescent="0.3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2" customHeight="1" x14ac:dyDescent="0.3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2" customHeight="1" x14ac:dyDescent="0.3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2" customHeight="1" x14ac:dyDescent="0.3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2" customHeight="1" x14ac:dyDescent="0.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2" customHeight="1" x14ac:dyDescent="0.3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2" customHeight="1" x14ac:dyDescent="0.3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2" customHeight="1" x14ac:dyDescent="0.3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2" customHeight="1" x14ac:dyDescent="0.3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2" customHeight="1" x14ac:dyDescent="0.3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2" customHeight="1" x14ac:dyDescent="0.3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2" customHeight="1" x14ac:dyDescent="0.3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2" customHeight="1" x14ac:dyDescent="0.3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2" customHeight="1" x14ac:dyDescent="0.3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2" customHeight="1" x14ac:dyDescent="0.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2" customHeight="1" x14ac:dyDescent="0.3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2" customHeight="1" x14ac:dyDescent="0.3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2" customHeight="1" x14ac:dyDescent="0.3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2" customHeight="1" x14ac:dyDescent="0.3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2" customHeight="1" x14ac:dyDescent="0.3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2" customHeight="1" x14ac:dyDescent="0.3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2" customHeight="1" x14ac:dyDescent="0.3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2" customHeight="1" x14ac:dyDescent="0.3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2" customHeight="1" x14ac:dyDescent="0.3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2" customHeight="1" x14ac:dyDescent="0.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2" customHeight="1" x14ac:dyDescent="0.3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2" customHeight="1" x14ac:dyDescent="0.3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2" customHeight="1" x14ac:dyDescent="0.3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2" customHeight="1" x14ac:dyDescent="0.3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2" customHeight="1" x14ac:dyDescent="0.3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2" customHeight="1" x14ac:dyDescent="0.3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2" customHeight="1" x14ac:dyDescent="0.3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2" customHeight="1" x14ac:dyDescent="0.3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2" customHeight="1" x14ac:dyDescent="0.3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2" customHeight="1" x14ac:dyDescent="0.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2" customHeight="1" x14ac:dyDescent="0.3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2" customHeight="1" x14ac:dyDescent="0.3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2" customHeight="1" x14ac:dyDescent="0.3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2" customHeight="1" x14ac:dyDescent="0.3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2" customHeight="1" x14ac:dyDescent="0.3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2" customHeight="1" x14ac:dyDescent="0.3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2" customHeight="1" x14ac:dyDescent="0.3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2" customHeight="1" x14ac:dyDescent="0.3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2" customHeight="1" x14ac:dyDescent="0.3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2" customHeight="1" x14ac:dyDescent="0.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2" customHeight="1" x14ac:dyDescent="0.3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2" customHeight="1" x14ac:dyDescent="0.3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2" customHeight="1" x14ac:dyDescent="0.3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2" customHeight="1" x14ac:dyDescent="0.3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2" customHeight="1" x14ac:dyDescent="0.3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2" customHeight="1" x14ac:dyDescent="0.3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2" customHeight="1" x14ac:dyDescent="0.3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2" customHeight="1" x14ac:dyDescent="0.3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2" customHeight="1" x14ac:dyDescent="0.3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2" customHeight="1" x14ac:dyDescent="0.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2" customHeight="1" x14ac:dyDescent="0.3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2" customHeight="1" x14ac:dyDescent="0.3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2" customHeight="1" x14ac:dyDescent="0.3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2" customHeight="1" x14ac:dyDescent="0.3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2" customHeight="1" x14ac:dyDescent="0.3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2" customHeight="1" x14ac:dyDescent="0.3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2" customHeight="1" x14ac:dyDescent="0.3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2" customHeight="1" x14ac:dyDescent="0.3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2" customHeight="1" x14ac:dyDescent="0.3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2" customHeight="1" x14ac:dyDescent="0.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2" customHeight="1" x14ac:dyDescent="0.3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2" customHeight="1" x14ac:dyDescent="0.3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2" customHeight="1" x14ac:dyDescent="0.3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2" customHeight="1" x14ac:dyDescent="0.3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2" customHeight="1" x14ac:dyDescent="0.3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2" customHeight="1" x14ac:dyDescent="0.3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2" customHeight="1" x14ac:dyDescent="0.3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2" customHeight="1" x14ac:dyDescent="0.3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2" customHeight="1" x14ac:dyDescent="0.3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2" customHeight="1" x14ac:dyDescent="0.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2" customHeight="1" x14ac:dyDescent="0.3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2" customHeight="1" x14ac:dyDescent="0.3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2" customHeight="1" x14ac:dyDescent="0.3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2" customHeight="1" x14ac:dyDescent="0.3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2" customHeight="1" x14ac:dyDescent="0.3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2" customHeight="1" x14ac:dyDescent="0.3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2" customHeight="1" x14ac:dyDescent="0.3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2" customHeight="1" x14ac:dyDescent="0.3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2" customHeight="1" x14ac:dyDescent="0.3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2" customHeight="1" x14ac:dyDescent="0.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2" customHeight="1" x14ac:dyDescent="0.3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2" customHeight="1" x14ac:dyDescent="0.3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2" customHeight="1" x14ac:dyDescent="0.3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2" customHeight="1" x14ac:dyDescent="0.3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2" customHeight="1" x14ac:dyDescent="0.3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2" customHeight="1" x14ac:dyDescent="0.3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2" customHeight="1" x14ac:dyDescent="0.3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2" customHeight="1" x14ac:dyDescent="0.3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2" customHeight="1" x14ac:dyDescent="0.3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2" customHeight="1" x14ac:dyDescent="0.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2" customHeight="1" x14ac:dyDescent="0.3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2" customHeight="1" x14ac:dyDescent="0.3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2" customHeight="1" x14ac:dyDescent="0.3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2" customHeight="1" x14ac:dyDescent="0.3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2" customHeight="1" x14ac:dyDescent="0.3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2" customHeight="1" x14ac:dyDescent="0.3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2" customHeight="1" x14ac:dyDescent="0.3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2" customHeight="1" x14ac:dyDescent="0.3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2" customHeight="1" x14ac:dyDescent="0.3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2" customHeight="1" x14ac:dyDescent="0.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2" customHeight="1" x14ac:dyDescent="0.3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2" customHeight="1" x14ac:dyDescent="0.3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2" customHeight="1" x14ac:dyDescent="0.3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2" customHeight="1" x14ac:dyDescent="0.3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2" customHeight="1" x14ac:dyDescent="0.3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2" customHeight="1" x14ac:dyDescent="0.3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2" customHeight="1" x14ac:dyDescent="0.3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2" customHeight="1" x14ac:dyDescent="0.3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2" customHeight="1" x14ac:dyDescent="0.3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2" customHeight="1" x14ac:dyDescent="0.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2" customHeight="1" x14ac:dyDescent="0.3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2" customHeight="1" x14ac:dyDescent="0.3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2" customHeight="1" x14ac:dyDescent="0.3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2" customHeight="1" x14ac:dyDescent="0.3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2" customHeight="1" x14ac:dyDescent="0.3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2" customHeight="1" x14ac:dyDescent="0.3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2" customHeight="1" x14ac:dyDescent="0.3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2" customHeight="1" x14ac:dyDescent="0.3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2" customHeight="1" x14ac:dyDescent="0.3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2" customHeight="1" x14ac:dyDescent="0.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2" customHeight="1" x14ac:dyDescent="0.3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2" customHeight="1" x14ac:dyDescent="0.3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2" customHeight="1" x14ac:dyDescent="0.3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2" customHeight="1" x14ac:dyDescent="0.3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2" customHeight="1" x14ac:dyDescent="0.3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2" customHeight="1" x14ac:dyDescent="0.3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2" customHeight="1" x14ac:dyDescent="0.3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2" customHeight="1" x14ac:dyDescent="0.3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2" customHeight="1" x14ac:dyDescent="0.3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2" customHeight="1" x14ac:dyDescent="0.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2" customHeight="1" x14ac:dyDescent="0.3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2" customHeight="1" x14ac:dyDescent="0.3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2" customHeight="1" x14ac:dyDescent="0.3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2" customHeight="1" x14ac:dyDescent="0.3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2" customHeight="1" x14ac:dyDescent="0.3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2" customHeight="1" x14ac:dyDescent="0.3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2" customHeight="1" x14ac:dyDescent="0.3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2" customHeight="1" x14ac:dyDescent="0.3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2" customHeight="1" x14ac:dyDescent="0.3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2" customHeight="1" x14ac:dyDescent="0.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2" customHeight="1" x14ac:dyDescent="0.3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2" customHeight="1" x14ac:dyDescent="0.3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2" customHeight="1" x14ac:dyDescent="0.3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2" customHeight="1" x14ac:dyDescent="0.3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2" customHeight="1" x14ac:dyDescent="0.3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2" customHeight="1" x14ac:dyDescent="0.3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2" customHeight="1" x14ac:dyDescent="0.3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29">
    <mergeCell ref="H49:L49"/>
    <mergeCell ref="J96:L96"/>
    <mergeCell ref="A52:D53"/>
    <mergeCell ref="E52:F53"/>
    <mergeCell ref="G52:H53"/>
    <mergeCell ref="E80:F80"/>
    <mergeCell ref="F87:G87"/>
    <mergeCell ref="E88:F88"/>
    <mergeCell ref="G88:H88"/>
    <mergeCell ref="A51:D51"/>
    <mergeCell ref="E51:F51"/>
    <mergeCell ref="G51:H51"/>
    <mergeCell ref="J51:L51"/>
    <mergeCell ref="I88:J88"/>
    <mergeCell ref="O91:P91"/>
    <mergeCell ref="Q91:R91"/>
    <mergeCell ref="K92:L92"/>
    <mergeCell ref="F94:H94"/>
    <mergeCell ref="A95:B95"/>
    <mergeCell ref="F95:H95"/>
    <mergeCell ref="H1:L1"/>
    <mergeCell ref="A4:D5"/>
    <mergeCell ref="E4:F5"/>
    <mergeCell ref="G4:H5"/>
    <mergeCell ref="I46:J46"/>
    <mergeCell ref="A3:D3"/>
    <mergeCell ref="E3:F3"/>
    <mergeCell ref="G3:H3"/>
    <mergeCell ref="J3:L3"/>
  </mergeCells>
  <phoneticPr fontId="28"/>
  <conditionalFormatting sqref="B9:C47">
    <cfRule type="expression" dxfId="32" priority="1">
      <formula>IF($D9="",FALSE,$C9&lt;&gt;$D9)</formula>
    </cfRule>
  </conditionalFormatting>
  <conditionalFormatting sqref="B57:C80">
    <cfRule type="expression" dxfId="31" priority="2">
      <formula>IF($D57="",FALSE,$C57&lt;&gt;$D57)</formula>
    </cfRule>
  </conditionalFormatting>
  <conditionalFormatting sqref="B84:C94">
    <cfRule type="expression" dxfId="30" priority="3">
      <formula>IF($D84="",FALSE,$C84&lt;&gt;$D84)</formula>
    </cfRule>
  </conditionalFormatting>
  <conditionalFormatting sqref="B9:D47">
    <cfRule type="expression" dxfId="29" priority="4">
      <formula>$C9=$D9</formula>
    </cfRule>
  </conditionalFormatting>
  <conditionalFormatting sqref="B57:D80">
    <cfRule type="expression" dxfId="28" priority="5">
      <formula>$C57=$D57</formula>
    </cfRule>
  </conditionalFormatting>
  <conditionalFormatting sqref="B84:D94">
    <cfRule type="expression" dxfId="27" priority="6">
      <formula>$C84=$D84</formula>
    </cfRule>
  </conditionalFormatting>
  <conditionalFormatting sqref="D9:D47">
    <cfRule type="expression" dxfId="26" priority="7">
      <formula>IF($D9="",FALSE,$C9&lt;&gt;$D9)</formula>
    </cfRule>
  </conditionalFormatting>
  <conditionalFormatting sqref="D57:D80">
    <cfRule type="expression" dxfId="25" priority="8">
      <formula>IF($D57="",FALSE,$C57&lt;&gt;$D57)</formula>
    </cfRule>
  </conditionalFormatting>
  <conditionalFormatting sqref="D84:D94">
    <cfRule type="expression" dxfId="24" priority="9">
      <formula>IF($D84="",FALSE,$C84&lt;&gt;$D84)</formula>
    </cfRule>
  </conditionalFormatting>
  <conditionalFormatting sqref="F9:G47">
    <cfRule type="expression" dxfId="23" priority="10">
      <formula>IF($H9="",FALSE,$G9&lt;&gt;$H9)</formula>
    </cfRule>
  </conditionalFormatting>
  <conditionalFormatting sqref="F57:G79">
    <cfRule type="expression" dxfId="22" priority="11">
      <formula>IF($H57="",FALSE,$G57&lt;&gt;$H57)</formula>
    </cfRule>
  </conditionalFormatting>
  <conditionalFormatting sqref="F9:H47">
    <cfRule type="expression" dxfId="21" priority="12">
      <formula>$G9=$H9</formula>
    </cfRule>
  </conditionalFormatting>
  <conditionalFormatting sqref="F57:H79">
    <cfRule type="expression" dxfId="20" priority="13">
      <formula>$G57=$H57</formula>
    </cfRule>
  </conditionalFormatting>
  <conditionalFormatting sqref="H9:H47">
    <cfRule type="expression" dxfId="19" priority="14">
      <formula>IF($H9="",FALSE,$G9&lt;&gt;$H9)</formula>
    </cfRule>
  </conditionalFormatting>
  <conditionalFormatting sqref="H57:H79">
    <cfRule type="expression" dxfId="18" priority="15">
      <formula>IF($H57="",FALSE,$G57&lt;&gt;$H57)</formula>
    </cfRule>
  </conditionalFormatting>
  <conditionalFormatting sqref="J9:K45 J57:K87">
    <cfRule type="expression" dxfId="17" priority="16">
      <formula>IF($L9="",FALSE,$K9&lt;&gt;$L9)</formula>
    </cfRule>
  </conditionalFormatting>
  <conditionalFormatting sqref="J9:L45 J57:L87">
    <cfRule type="expression" dxfId="16" priority="17">
      <formula>$K9=$L9</formula>
    </cfRule>
  </conditionalFormatting>
  <conditionalFormatting sqref="L9:L45 L57:L87">
    <cfRule type="expression" dxfId="15" priority="18">
      <formula>IF($L9="",FALSE,$K9&lt;&gt;$L9)</formula>
    </cfRule>
  </conditionalFormatting>
  <dataValidations count="1">
    <dataValidation type="list" allowBlank="1" showErrorMessage="1" sqref="E4:F5" xr:uid="{FB83E0D9-606B-4A53-A4F9-D7DEFC31C46D}">
      <formula1>"月　　　 日号,3月14日号         (3/6～3/12),3月28日号         (3/23～3/29),4月11日号         (4/3～4/9),4月25日号       　(4/17～4/23),5月16日号       　(5/8～5/14),5月30日号　     　(5/22～5/28)"</formula1>
    </dataValidation>
  </dataValidations>
  <pageMargins left="0.7" right="0.7" top="0.75" bottom="0.75" header="0" footer="0"/>
  <pageSetup paperSize="9" scale="71" orientation="portrait" r:id="rId1"/>
  <rowBreaks count="1" manualBreakCount="1">
    <brk id="48" max="11" man="1"/>
  </rowBreaks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Option Button 2">
              <controlPr defaultSize="0" autoFill="0" autoLine="0" autoPict="0">
                <anchor moveWithCells="1">
                  <from>
                    <xdr:col>8</xdr:col>
                    <xdr:colOff>579120</xdr:colOff>
                    <xdr:row>0</xdr:row>
                    <xdr:rowOff>312420</xdr:rowOff>
                  </from>
                  <to>
                    <xdr:col>10</xdr:col>
                    <xdr:colOff>411480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5" name="Option Button 1">
              <controlPr defaultSize="0" autoFill="0" autoLine="0" autoPict="0">
                <anchor moveWithCells="1">
                  <from>
                    <xdr:col>9</xdr:col>
                    <xdr:colOff>1059180</xdr:colOff>
                    <xdr:row>0</xdr:row>
                    <xdr:rowOff>312420</xdr:rowOff>
                  </from>
                  <to>
                    <xdr:col>12</xdr:col>
                    <xdr:colOff>449580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E7F1C-7D5B-4BEF-87A1-F2A5E87AC2D7}">
  <dimension ref="A1:Z1000"/>
  <sheetViews>
    <sheetView view="pageBreakPreview" zoomScaleNormal="100" zoomScaleSheetLayoutView="100" workbookViewId="0">
      <selection activeCell="A4" sqref="A4:D5"/>
    </sheetView>
  </sheetViews>
  <sheetFormatPr defaultColWidth="14.44140625" defaultRowHeight="15" customHeight="1" x14ac:dyDescent="0.3"/>
  <cols>
    <col min="1" max="1" width="8.6640625" customWidth="1"/>
    <col min="2" max="2" width="15.6640625" customWidth="1"/>
    <col min="3" max="4" width="7.6640625" customWidth="1"/>
    <col min="5" max="5" width="8.6640625" customWidth="1"/>
    <col min="6" max="6" width="15.6640625" customWidth="1"/>
    <col min="7" max="8" width="7.6640625" customWidth="1"/>
    <col min="9" max="9" width="8.6640625" customWidth="1"/>
    <col min="10" max="10" width="15.6640625" customWidth="1"/>
    <col min="11" max="12" width="7.6640625" customWidth="1"/>
    <col min="13" max="19" width="8.88671875" customWidth="1"/>
    <col min="20" max="26" width="8.6640625" customWidth="1"/>
  </cols>
  <sheetData>
    <row r="1" spans="1:26" ht="27" customHeight="1" thickBot="1" x14ac:dyDescent="0.35">
      <c r="A1" s="264" t="s">
        <v>435</v>
      </c>
      <c r="B1" s="264"/>
      <c r="C1" s="264"/>
      <c r="D1" s="9"/>
      <c r="E1" s="9"/>
      <c r="F1" s="9"/>
      <c r="G1" s="9"/>
      <c r="H1" s="213" t="s">
        <v>433</v>
      </c>
      <c r="I1" s="213"/>
      <c r="J1" s="213"/>
      <c r="K1" s="213"/>
      <c r="L1" s="213"/>
      <c r="M1" s="10">
        <v>2</v>
      </c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24.75" customHeight="1" thickTop="1" thickBot="1" x14ac:dyDescent="0.35">
      <c r="A2" s="265"/>
      <c r="B2" s="265"/>
      <c r="C2" s="265"/>
      <c r="D2" s="14" t="s">
        <v>436</v>
      </c>
      <c r="E2" s="15"/>
      <c r="F2" s="16"/>
      <c r="G2" s="17"/>
      <c r="H2" s="18"/>
      <c r="I2" s="173" t="s">
        <v>15</v>
      </c>
      <c r="J2" s="174"/>
      <c r="K2" s="174"/>
      <c r="L2" s="175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8" customHeight="1" thickTop="1" x14ac:dyDescent="0.3">
      <c r="A3" s="227" t="s">
        <v>434</v>
      </c>
      <c r="B3" s="228"/>
      <c r="C3" s="228"/>
      <c r="D3" s="229"/>
      <c r="E3" s="230" t="s">
        <v>17</v>
      </c>
      <c r="F3" s="229"/>
      <c r="G3" s="231" t="s">
        <v>18</v>
      </c>
      <c r="H3" s="232"/>
      <c r="I3" s="19" t="s">
        <v>19</v>
      </c>
      <c r="J3" s="233"/>
      <c r="K3" s="234"/>
      <c r="L3" s="235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8" customHeight="1" x14ac:dyDescent="0.3">
      <c r="A4" s="214"/>
      <c r="B4" s="215"/>
      <c r="C4" s="215"/>
      <c r="D4" s="216"/>
      <c r="E4" s="220" t="s">
        <v>432</v>
      </c>
      <c r="F4" s="216"/>
      <c r="G4" s="222">
        <f>L46+H80</f>
        <v>0</v>
      </c>
      <c r="H4" s="223"/>
      <c r="I4" s="20" t="s">
        <v>20</v>
      </c>
      <c r="J4" s="21"/>
      <c r="K4" s="22" t="s">
        <v>21</v>
      </c>
      <c r="L4" s="23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8" customHeight="1" thickBot="1" x14ac:dyDescent="0.35">
      <c r="A5" s="217"/>
      <c r="B5" s="218"/>
      <c r="C5" s="218"/>
      <c r="D5" s="219"/>
      <c r="E5" s="221"/>
      <c r="F5" s="219"/>
      <c r="G5" s="224"/>
      <c r="H5" s="219"/>
      <c r="I5" s="24" t="s">
        <v>22</v>
      </c>
      <c r="J5" s="25"/>
      <c r="K5" s="26" t="s">
        <v>23</v>
      </c>
      <c r="L5" s="27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8" customHeight="1" thickTop="1" thickBot="1" x14ac:dyDescent="0.35">
      <c r="A6" s="28" t="s">
        <v>24</v>
      </c>
      <c r="B6" s="29"/>
      <c r="C6" s="29"/>
      <c r="D6" s="30"/>
      <c r="E6" s="31"/>
      <c r="F6" s="31"/>
      <c r="G6" s="32"/>
      <c r="H6" s="33"/>
      <c r="I6" s="34" t="s">
        <v>25</v>
      </c>
      <c r="J6" s="35"/>
      <c r="K6" s="36" t="s">
        <v>26</v>
      </c>
      <c r="L6" s="37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1.75" customHeight="1" thickTop="1" thickBot="1" x14ac:dyDescent="0.35">
      <c r="A7" s="38" t="s">
        <v>27</v>
      </c>
      <c r="B7" s="39"/>
      <c r="C7" s="40"/>
      <c r="D7" s="40"/>
      <c r="E7" s="41"/>
      <c r="F7" s="39"/>
      <c r="G7" s="39"/>
      <c r="H7" s="39"/>
      <c r="I7" s="42"/>
      <c r="J7" s="43"/>
      <c r="K7" s="40"/>
      <c r="L7" s="9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1.75" customHeight="1" x14ac:dyDescent="0.3">
      <c r="A8" s="44" t="s">
        <v>28</v>
      </c>
      <c r="B8" s="45" t="s">
        <v>29</v>
      </c>
      <c r="C8" s="46" t="s">
        <v>30</v>
      </c>
      <c r="D8" s="47" t="s">
        <v>18</v>
      </c>
      <c r="E8" s="45" t="s">
        <v>28</v>
      </c>
      <c r="F8" s="45" t="s">
        <v>29</v>
      </c>
      <c r="G8" s="46" t="s">
        <v>30</v>
      </c>
      <c r="H8" s="47" t="s">
        <v>18</v>
      </c>
      <c r="I8" s="45" t="s">
        <v>28</v>
      </c>
      <c r="J8" s="45" t="s">
        <v>29</v>
      </c>
      <c r="K8" s="46" t="s">
        <v>30</v>
      </c>
      <c r="L8" s="48" t="s">
        <v>18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21.75" customHeight="1" x14ac:dyDescent="0.3">
      <c r="A9" s="50" t="s">
        <v>31</v>
      </c>
      <c r="B9" s="51" t="s">
        <v>32</v>
      </c>
      <c r="C9" s="52">
        <v>350</v>
      </c>
      <c r="D9" s="53"/>
      <c r="E9" s="54" t="s">
        <v>33</v>
      </c>
      <c r="F9" s="55" t="s">
        <v>34</v>
      </c>
      <c r="G9" s="52">
        <v>265</v>
      </c>
      <c r="H9" s="56"/>
      <c r="I9" s="57" t="s">
        <v>35</v>
      </c>
      <c r="J9" s="58" t="s">
        <v>36</v>
      </c>
      <c r="K9" s="52">
        <v>615</v>
      </c>
      <c r="L9" s="59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1.75" customHeight="1" x14ac:dyDescent="0.3">
      <c r="A10" s="54" t="s">
        <v>37</v>
      </c>
      <c r="B10" s="60" t="s">
        <v>38</v>
      </c>
      <c r="C10" s="61">
        <v>270</v>
      </c>
      <c r="D10" s="56"/>
      <c r="E10" s="62" t="s">
        <v>39</v>
      </c>
      <c r="F10" s="60" t="s">
        <v>40</v>
      </c>
      <c r="G10" s="61">
        <v>400</v>
      </c>
      <c r="H10" s="56"/>
      <c r="I10" s="63" t="s">
        <v>41</v>
      </c>
      <c r="J10" s="51" t="s">
        <v>441</v>
      </c>
      <c r="K10" s="64">
        <v>920</v>
      </c>
      <c r="L10" s="65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1.75" customHeight="1" x14ac:dyDescent="0.3">
      <c r="A11" s="54" t="s">
        <v>43</v>
      </c>
      <c r="B11" s="60" t="s">
        <v>44</v>
      </c>
      <c r="C11" s="61">
        <v>815</v>
      </c>
      <c r="D11" s="56"/>
      <c r="E11" s="66" t="s">
        <v>45</v>
      </c>
      <c r="F11" s="51" t="s">
        <v>46</v>
      </c>
      <c r="G11" s="64">
        <v>625</v>
      </c>
      <c r="H11" s="67"/>
      <c r="I11" s="62" t="s">
        <v>47</v>
      </c>
      <c r="J11" s="68" t="s">
        <v>48</v>
      </c>
      <c r="K11" s="61">
        <v>480</v>
      </c>
      <c r="L11" s="69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1.75" customHeight="1" x14ac:dyDescent="0.3">
      <c r="A12" s="54" t="s">
        <v>49</v>
      </c>
      <c r="B12" s="60" t="s">
        <v>50</v>
      </c>
      <c r="C12" s="61">
        <v>720</v>
      </c>
      <c r="D12" s="56"/>
      <c r="E12" s="70" t="s">
        <v>51</v>
      </c>
      <c r="F12" s="71" t="s">
        <v>52</v>
      </c>
      <c r="G12" s="61">
        <v>360</v>
      </c>
      <c r="H12" s="56"/>
      <c r="I12" s="66" t="s">
        <v>53</v>
      </c>
      <c r="J12" s="51" t="s">
        <v>54</v>
      </c>
      <c r="K12" s="64">
        <v>415</v>
      </c>
      <c r="L12" s="65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1.75" customHeight="1" x14ac:dyDescent="0.3">
      <c r="A13" s="54" t="s">
        <v>55</v>
      </c>
      <c r="B13" s="60" t="s">
        <v>56</v>
      </c>
      <c r="C13" s="61">
        <v>285</v>
      </c>
      <c r="D13" s="56"/>
      <c r="E13" s="62" t="s">
        <v>57</v>
      </c>
      <c r="F13" s="71" t="s">
        <v>58</v>
      </c>
      <c r="G13" s="61">
        <v>410</v>
      </c>
      <c r="H13" s="56"/>
      <c r="I13" s="70" t="s">
        <v>59</v>
      </c>
      <c r="J13" s="71" t="s">
        <v>60</v>
      </c>
      <c r="K13" s="61">
        <v>450</v>
      </c>
      <c r="L13" s="69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1.75" customHeight="1" x14ac:dyDescent="0.3">
      <c r="A14" s="54" t="s">
        <v>61</v>
      </c>
      <c r="B14" s="60" t="s">
        <v>62</v>
      </c>
      <c r="C14" s="61">
        <v>305</v>
      </c>
      <c r="D14" s="56"/>
      <c r="E14" s="62" t="s">
        <v>63</v>
      </c>
      <c r="F14" s="71" t="s">
        <v>64</v>
      </c>
      <c r="G14" s="72">
        <v>670</v>
      </c>
      <c r="H14" s="56"/>
      <c r="I14" s="70" t="s">
        <v>65</v>
      </c>
      <c r="J14" s="71" t="s">
        <v>66</v>
      </c>
      <c r="K14" s="61">
        <v>360</v>
      </c>
      <c r="L14" s="69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1.75" customHeight="1" x14ac:dyDescent="0.3">
      <c r="A15" s="54" t="s">
        <v>67</v>
      </c>
      <c r="B15" s="60" t="s">
        <v>68</v>
      </c>
      <c r="C15" s="61">
        <v>400</v>
      </c>
      <c r="D15" s="56"/>
      <c r="E15" s="62" t="s">
        <v>69</v>
      </c>
      <c r="F15" s="51" t="s">
        <v>70</v>
      </c>
      <c r="G15" s="61">
        <v>300</v>
      </c>
      <c r="H15" s="56"/>
      <c r="I15" s="70" t="s">
        <v>71</v>
      </c>
      <c r="J15" s="71" t="s">
        <v>72</v>
      </c>
      <c r="K15" s="61">
        <v>360</v>
      </c>
      <c r="L15" s="69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1.75" customHeight="1" x14ac:dyDescent="0.3">
      <c r="A16" s="54" t="s">
        <v>73</v>
      </c>
      <c r="B16" s="60" t="s">
        <v>74</v>
      </c>
      <c r="C16" s="61">
        <v>570</v>
      </c>
      <c r="D16" s="56"/>
      <c r="E16" s="70" t="s">
        <v>75</v>
      </c>
      <c r="F16" s="71" t="s">
        <v>76</v>
      </c>
      <c r="G16" s="61">
        <v>250</v>
      </c>
      <c r="H16" s="56"/>
      <c r="I16" s="70" t="s">
        <v>77</v>
      </c>
      <c r="J16" s="71" t="s">
        <v>78</v>
      </c>
      <c r="K16" s="61">
        <v>640</v>
      </c>
      <c r="L16" s="69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1.75" customHeight="1" x14ac:dyDescent="0.3">
      <c r="A17" s="54" t="s">
        <v>79</v>
      </c>
      <c r="B17" s="60" t="s">
        <v>80</v>
      </c>
      <c r="C17" s="61">
        <v>600</v>
      </c>
      <c r="D17" s="56"/>
      <c r="E17" s="70" t="s">
        <v>81</v>
      </c>
      <c r="F17" s="71" t="s">
        <v>82</v>
      </c>
      <c r="G17" s="61">
        <v>390</v>
      </c>
      <c r="H17" s="56"/>
      <c r="I17" s="70" t="s">
        <v>83</v>
      </c>
      <c r="J17" s="71" t="s">
        <v>84</v>
      </c>
      <c r="K17" s="61">
        <v>360</v>
      </c>
      <c r="L17" s="69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1.75" customHeight="1" x14ac:dyDescent="0.3">
      <c r="A18" s="54" t="s">
        <v>85</v>
      </c>
      <c r="B18" s="60" t="s">
        <v>86</v>
      </c>
      <c r="C18" s="61">
        <v>175</v>
      </c>
      <c r="D18" s="56"/>
      <c r="E18" s="70" t="s">
        <v>87</v>
      </c>
      <c r="F18" s="71" t="s">
        <v>88</v>
      </c>
      <c r="G18" s="61">
        <v>150</v>
      </c>
      <c r="H18" s="56"/>
      <c r="I18" s="70" t="s">
        <v>89</v>
      </c>
      <c r="J18" s="71" t="s">
        <v>90</v>
      </c>
      <c r="K18" s="61">
        <v>320</v>
      </c>
      <c r="L18" s="69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1.75" customHeight="1" x14ac:dyDescent="0.3">
      <c r="A19" s="54" t="s">
        <v>91</v>
      </c>
      <c r="B19" s="60" t="s">
        <v>92</v>
      </c>
      <c r="C19" s="61">
        <v>280</v>
      </c>
      <c r="D19" s="56"/>
      <c r="E19" s="62" t="s">
        <v>93</v>
      </c>
      <c r="F19" s="71" t="s">
        <v>94</v>
      </c>
      <c r="G19" s="61">
        <v>210</v>
      </c>
      <c r="H19" s="56"/>
      <c r="I19" s="70" t="s">
        <v>95</v>
      </c>
      <c r="J19" s="71" t="s">
        <v>96</v>
      </c>
      <c r="K19" s="61">
        <v>330</v>
      </c>
      <c r="L19" s="69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1.75" customHeight="1" x14ac:dyDescent="0.3">
      <c r="A20" s="54" t="s">
        <v>97</v>
      </c>
      <c r="B20" s="60" t="s">
        <v>98</v>
      </c>
      <c r="C20" s="61">
        <v>285</v>
      </c>
      <c r="D20" s="56"/>
      <c r="E20" s="66" t="s">
        <v>99</v>
      </c>
      <c r="F20" s="51" t="s">
        <v>100</v>
      </c>
      <c r="G20" s="64">
        <v>295</v>
      </c>
      <c r="H20" s="56"/>
      <c r="I20" s="70" t="s">
        <v>101</v>
      </c>
      <c r="J20" s="71" t="s">
        <v>102</v>
      </c>
      <c r="K20" s="61">
        <v>340</v>
      </c>
      <c r="L20" s="69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1.75" customHeight="1" x14ac:dyDescent="0.3">
      <c r="A21" s="54" t="s">
        <v>103</v>
      </c>
      <c r="B21" s="60" t="s">
        <v>104</v>
      </c>
      <c r="C21" s="61">
        <v>360</v>
      </c>
      <c r="D21" s="56"/>
      <c r="E21" s="70" t="s">
        <v>105</v>
      </c>
      <c r="F21" s="71" t="s">
        <v>106</v>
      </c>
      <c r="G21" s="61">
        <v>510</v>
      </c>
      <c r="H21" s="56"/>
      <c r="I21" s="70" t="s">
        <v>107</v>
      </c>
      <c r="J21" s="71" t="s">
        <v>108</v>
      </c>
      <c r="K21" s="61">
        <v>410</v>
      </c>
      <c r="L21" s="69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1.75" customHeight="1" x14ac:dyDescent="0.3">
      <c r="A22" s="54" t="s">
        <v>109</v>
      </c>
      <c r="B22" s="60" t="s">
        <v>110</v>
      </c>
      <c r="C22" s="61">
        <v>310</v>
      </c>
      <c r="D22" s="56"/>
      <c r="E22" s="70" t="s">
        <v>111</v>
      </c>
      <c r="F22" s="71" t="s">
        <v>112</v>
      </c>
      <c r="G22" s="61">
        <v>390</v>
      </c>
      <c r="H22" s="56"/>
      <c r="I22" s="70" t="s">
        <v>113</v>
      </c>
      <c r="J22" s="71" t="s">
        <v>114</v>
      </c>
      <c r="K22" s="61">
        <v>360</v>
      </c>
      <c r="L22" s="69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1.75" customHeight="1" x14ac:dyDescent="0.3">
      <c r="A23" s="54" t="s">
        <v>115</v>
      </c>
      <c r="B23" s="60" t="s">
        <v>116</v>
      </c>
      <c r="C23" s="61">
        <v>310</v>
      </c>
      <c r="D23" s="56"/>
      <c r="E23" s="70" t="s">
        <v>117</v>
      </c>
      <c r="F23" s="71" t="s">
        <v>118</v>
      </c>
      <c r="G23" s="61">
        <v>480</v>
      </c>
      <c r="H23" s="56"/>
      <c r="I23" s="70" t="s">
        <v>119</v>
      </c>
      <c r="J23" s="71" t="s">
        <v>120</v>
      </c>
      <c r="K23" s="61">
        <v>325</v>
      </c>
      <c r="L23" s="69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1.75" customHeight="1" x14ac:dyDescent="0.3">
      <c r="A24" s="54" t="s">
        <v>121</v>
      </c>
      <c r="B24" s="60" t="s">
        <v>122</v>
      </c>
      <c r="C24" s="61">
        <v>300</v>
      </c>
      <c r="D24" s="56"/>
      <c r="E24" s="70" t="s">
        <v>123</v>
      </c>
      <c r="F24" s="71" t="s">
        <v>124</v>
      </c>
      <c r="G24" s="61">
        <v>590</v>
      </c>
      <c r="H24" s="56"/>
      <c r="I24" s="62" t="s">
        <v>125</v>
      </c>
      <c r="J24" s="71" t="s">
        <v>126</v>
      </c>
      <c r="K24" s="73">
        <v>575</v>
      </c>
      <c r="L24" s="69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1.75" customHeight="1" x14ac:dyDescent="0.3">
      <c r="A25" s="54" t="s">
        <v>127</v>
      </c>
      <c r="B25" s="60" t="s">
        <v>128</v>
      </c>
      <c r="C25" s="61">
        <v>205</v>
      </c>
      <c r="D25" s="56"/>
      <c r="E25" s="70" t="s">
        <v>129</v>
      </c>
      <c r="F25" s="71" t="s">
        <v>130</v>
      </c>
      <c r="G25" s="61">
        <v>430</v>
      </c>
      <c r="H25" s="56"/>
      <c r="I25" s="66" t="s">
        <v>131</v>
      </c>
      <c r="J25" s="51" t="s">
        <v>132</v>
      </c>
      <c r="K25" s="64">
        <v>585</v>
      </c>
      <c r="L25" s="65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1.75" customHeight="1" x14ac:dyDescent="0.3">
      <c r="A26" s="54" t="s">
        <v>133</v>
      </c>
      <c r="B26" s="60" t="s">
        <v>134</v>
      </c>
      <c r="C26" s="61">
        <v>490</v>
      </c>
      <c r="D26" s="56"/>
      <c r="E26" s="70" t="s">
        <v>135</v>
      </c>
      <c r="F26" s="71" t="s">
        <v>136</v>
      </c>
      <c r="G26" s="61">
        <v>370</v>
      </c>
      <c r="H26" s="56"/>
      <c r="I26" s="70" t="s">
        <v>137</v>
      </c>
      <c r="J26" s="71" t="s">
        <v>138</v>
      </c>
      <c r="K26" s="61">
        <v>440</v>
      </c>
      <c r="L26" s="69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1.75" customHeight="1" x14ac:dyDescent="0.3">
      <c r="A27" s="54" t="s">
        <v>139</v>
      </c>
      <c r="B27" s="60" t="s">
        <v>140</v>
      </c>
      <c r="C27" s="61">
        <v>445</v>
      </c>
      <c r="D27" s="56"/>
      <c r="E27" s="70" t="s">
        <v>141</v>
      </c>
      <c r="F27" s="71" t="s">
        <v>142</v>
      </c>
      <c r="G27" s="61">
        <v>675</v>
      </c>
      <c r="H27" s="56"/>
      <c r="I27" s="70" t="s">
        <v>143</v>
      </c>
      <c r="J27" s="71" t="s">
        <v>144</v>
      </c>
      <c r="K27" s="61">
        <v>580</v>
      </c>
      <c r="L27" s="69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1.75" customHeight="1" x14ac:dyDescent="0.3">
      <c r="A28" s="54" t="s">
        <v>145</v>
      </c>
      <c r="B28" s="60" t="s">
        <v>146</v>
      </c>
      <c r="C28" s="61">
        <v>265</v>
      </c>
      <c r="D28" s="56"/>
      <c r="E28" s="70" t="s">
        <v>147</v>
      </c>
      <c r="F28" s="71" t="s">
        <v>148</v>
      </c>
      <c r="G28" s="61">
        <v>570</v>
      </c>
      <c r="H28" s="56"/>
      <c r="I28" s="70" t="s">
        <v>149</v>
      </c>
      <c r="J28" s="71" t="s">
        <v>150</v>
      </c>
      <c r="K28" s="61">
        <v>300</v>
      </c>
      <c r="L28" s="69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21.75" customHeight="1" x14ac:dyDescent="0.3">
      <c r="A29" s="54" t="s">
        <v>151</v>
      </c>
      <c r="B29" s="60" t="s">
        <v>152</v>
      </c>
      <c r="C29" s="61">
        <v>255</v>
      </c>
      <c r="D29" s="56"/>
      <c r="E29" s="70" t="s">
        <v>153</v>
      </c>
      <c r="F29" s="71" t="s">
        <v>154</v>
      </c>
      <c r="G29" s="61">
        <v>385</v>
      </c>
      <c r="H29" s="56"/>
      <c r="I29" s="70" t="s">
        <v>155</v>
      </c>
      <c r="J29" s="71" t="s">
        <v>156</v>
      </c>
      <c r="K29" s="61">
        <v>390</v>
      </c>
      <c r="L29" s="69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21.75" customHeight="1" x14ac:dyDescent="0.3">
      <c r="A30" s="54" t="s">
        <v>157</v>
      </c>
      <c r="B30" s="60" t="s">
        <v>158</v>
      </c>
      <c r="C30" s="61">
        <v>465</v>
      </c>
      <c r="D30" s="56"/>
      <c r="E30" s="70" t="s">
        <v>159</v>
      </c>
      <c r="F30" s="71" t="s">
        <v>160</v>
      </c>
      <c r="G30" s="61">
        <v>370</v>
      </c>
      <c r="H30" s="74"/>
      <c r="I30" s="70" t="s">
        <v>161</v>
      </c>
      <c r="J30" s="71" t="s">
        <v>162</v>
      </c>
      <c r="K30" s="61">
        <v>500</v>
      </c>
      <c r="L30" s="69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1.75" customHeight="1" x14ac:dyDescent="0.3">
      <c r="A31" s="54" t="s">
        <v>163</v>
      </c>
      <c r="B31" s="60" t="s">
        <v>164</v>
      </c>
      <c r="C31" s="61">
        <v>530</v>
      </c>
      <c r="D31" s="56"/>
      <c r="E31" s="62" t="s">
        <v>165</v>
      </c>
      <c r="F31" s="71" t="s">
        <v>166</v>
      </c>
      <c r="G31" s="61">
        <v>155</v>
      </c>
      <c r="H31" s="56"/>
      <c r="I31" s="70" t="s">
        <v>167</v>
      </c>
      <c r="J31" s="71" t="s">
        <v>168</v>
      </c>
      <c r="K31" s="61">
        <v>170</v>
      </c>
      <c r="L31" s="69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1.75" customHeight="1" x14ac:dyDescent="0.3">
      <c r="A32" s="54" t="s">
        <v>169</v>
      </c>
      <c r="B32" s="60" t="s">
        <v>170</v>
      </c>
      <c r="C32" s="61">
        <v>350</v>
      </c>
      <c r="D32" s="56"/>
      <c r="E32" s="66" t="s">
        <v>171</v>
      </c>
      <c r="F32" s="75" t="s">
        <v>172</v>
      </c>
      <c r="G32" s="64">
        <v>605</v>
      </c>
      <c r="H32" s="67"/>
      <c r="I32" s="70" t="s">
        <v>173</v>
      </c>
      <c r="J32" s="71" t="s">
        <v>174</v>
      </c>
      <c r="K32" s="61">
        <v>350</v>
      </c>
      <c r="L32" s="69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21.75" customHeight="1" x14ac:dyDescent="0.3">
      <c r="A33" s="54" t="s">
        <v>175</v>
      </c>
      <c r="B33" s="60" t="s">
        <v>176</v>
      </c>
      <c r="C33" s="61">
        <v>390</v>
      </c>
      <c r="D33" s="56"/>
      <c r="E33" s="70" t="s">
        <v>177</v>
      </c>
      <c r="F33" s="68" t="s">
        <v>178</v>
      </c>
      <c r="G33" s="61">
        <v>495</v>
      </c>
      <c r="H33" s="56"/>
      <c r="I33" s="70" t="s">
        <v>179</v>
      </c>
      <c r="J33" s="71" t="s">
        <v>180</v>
      </c>
      <c r="K33" s="61">
        <v>640</v>
      </c>
      <c r="L33" s="69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21.75" customHeight="1" x14ac:dyDescent="0.3">
      <c r="A34" s="50" t="s">
        <v>181</v>
      </c>
      <c r="B34" s="76" t="s">
        <v>182</v>
      </c>
      <c r="C34" s="64">
        <v>375</v>
      </c>
      <c r="D34" s="56"/>
      <c r="E34" s="70" t="s">
        <v>183</v>
      </c>
      <c r="F34" s="68" t="s">
        <v>184</v>
      </c>
      <c r="G34" s="61">
        <v>370</v>
      </c>
      <c r="H34" s="56"/>
      <c r="I34" s="70" t="s">
        <v>185</v>
      </c>
      <c r="J34" s="71" t="s">
        <v>186</v>
      </c>
      <c r="K34" s="61">
        <v>215</v>
      </c>
      <c r="L34" s="69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21.75" customHeight="1" x14ac:dyDescent="0.3">
      <c r="A35" s="54" t="s">
        <v>187</v>
      </c>
      <c r="B35" s="60" t="s">
        <v>188</v>
      </c>
      <c r="C35" s="61">
        <v>460</v>
      </c>
      <c r="D35" s="56"/>
      <c r="E35" s="70" t="s">
        <v>189</v>
      </c>
      <c r="F35" s="68" t="s">
        <v>190</v>
      </c>
      <c r="G35" s="61">
        <v>385</v>
      </c>
      <c r="H35" s="56"/>
      <c r="I35" s="70" t="s">
        <v>191</v>
      </c>
      <c r="J35" s="68" t="s">
        <v>192</v>
      </c>
      <c r="K35" s="61">
        <v>245</v>
      </c>
      <c r="L35" s="69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21.75" customHeight="1" x14ac:dyDescent="0.3">
      <c r="A36" s="54" t="s">
        <v>193</v>
      </c>
      <c r="B36" s="60" t="s">
        <v>194</v>
      </c>
      <c r="C36" s="61">
        <v>470</v>
      </c>
      <c r="D36" s="56"/>
      <c r="E36" s="70" t="s">
        <v>195</v>
      </c>
      <c r="F36" s="71" t="s">
        <v>196</v>
      </c>
      <c r="G36" s="61">
        <v>310</v>
      </c>
      <c r="H36" s="56"/>
      <c r="I36" s="70" t="s">
        <v>197</v>
      </c>
      <c r="J36" s="68" t="s">
        <v>198</v>
      </c>
      <c r="K36" s="61">
        <v>245</v>
      </c>
      <c r="L36" s="69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21.75" customHeight="1" x14ac:dyDescent="0.3">
      <c r="A37" s="54" t="s">
        <v>199</v>
      </c>
      <c r="B37" s="60" t="s">
        <v>200</v>
      </c>
      <c r="C37" s="61">
        <v>150</v>
      </c>
      <c r="D37" s="74"/>
      <c r="E37" s="70" t="s">
        <v>201</v>
      </c>
      <c r="F37" s="68" t="s">
        <v>202</v>
      </c>
      <c r="G37" s="61">
        <v>305</v>
      </c>
      <c r="H37" s="56"/>
      <c r="I37" s="70" t="s">
        <v>203</v>
      </c>
      <c r="J37" s="68" t="s">
        <v>204</v>
      </c>
      <c r="K37" s="61">
        <v>540</v>
      </c>
      <c r="L37" s="69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21.75" customHeight="1" x14ac:dyDescent="0.3">
      <c r="A38" s="54" t="s">
        <v>205</v>
      </c>
      <c r="B38" s="60" t="s">
        <v>206</v>
      </c>
      <c r="C38" s="61">
        <v>170</v>
      </c>
      <c r="D38" s="56"/>
      <c r="E38" s="70" t="s">
        <v>207</v>
      </c>
      <c r="F38" s="71" t="s">
        <v>440</v>
      </c>
      <c r="G38" s="61">
        <v>790</v>
      </c>
      <c r="H38" s="56"/>
      <c r="I38" s="70" t="s">
        <v>209</v>
      </c>
      <c r="J38" s="71" t="s">
        <v>210</v>
      </c>
      <c r="K38" s="61">
        <v>545</v>
      </c>
      <c r="L38" s="69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21.75" customHeight="1" x14ac:dyDescent="0.3">
      <c r="A39" s="54" t="s">
        <v>211</v>
      </c>
      <c r="B39" s="60" t="s">
        <v>212</v>
      </c>
      <c r="C39" s="61">
        <v>305</v>
      </c>
      <c r="D39" s="77"/>
      <c r="E39" s="70" t="s">
        <v>213</v>
      </c>
      <c r="F39" s="68" t="s">
        <v>214</v>
      </c>
      <c r="G39" s="61">
        <v>430</v>
      </c>
      <c r="H39" s="56"/>
      <c r="I39" s="70" t="s">
        <v>215</v>
      </c>
      <c r="J39" s="71" t="s">
        <v>216</v>
      </c>
      <c r="K39" s="61">
        <v>575</v>
      </c>
      <c r="L39" s="69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1.75" customHeight="1" x14ac:dyDescent="0.3">
      <c r="A40" s="54" t="s">
        <v>217</v>
      </c>
      <c r="B40" s="60" t="s">
        <v>218</v>
      </c>
      <c r="C40" s="61">
        <v>230</v>
      </c>
      <c r="D40" s="77"/>
      <c r="E40" s="70" t="s">
        <v>219</v>
      </c>
      <c r="F40" s="71" t="s">
        <v>220</v>
      </c>
      <c r="G40" s="61">
        <v>375</v>
      </c>
      <c r="H40" s="56"/>
      <c r="I40" s="70" t="s">
        <v>221</v>
      </c>
      <c r="J40" s="71" t="s">
        <v>222</v>
      </c>
      <c r="K40" s="61">
        <v>500</v>
      </c>
      <c r="L40" s="69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21.75" customHeight="1" x14ac:dyDescent="0.3">
      <c r="A41" s="50" t="s">
        <v>223</v>
      </c>
      <c r="B41" s="76" t="s">
        <v>224</v>
      </c>
      <c r="C41" s="64">
        <v>445</v>
      </c>
      <c r="D41" s="67"/>
      <c r="E41" s="70" t="s">
        <v>225</v>
      </c>
      <c r="F41" s="71" t="s">
        <v>226</v>
      </c>
      <c r="G41" s="61">
        <v>325</v>
      </c>
      <c r="H41" s="56"/>
      <c r="I41" s="70" t="s">
        <v>227</v>
      </c>
      <c r="J41" s="71" t="s">
        <v>228</v>
      </c>
      <c r="K41" s="61">
        <v>460</v>
      </c>
      <c r="L41" s="69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1.75" customHeight="1" x14ac:dyDescent="0.3">
      <c r="A42" s="54" t="s">
        <v>229</v>
      </c>
      <c r="B42" s="60" t="s">
        <v>230</v>
      </c>
      <c r="C42" s="61">
        <v>475</v>
      </c>
      <c r="D42" s="56"/>
      <c r="E42" s="70" t="s">
        <v>231</v>
      </c>
      <c r="F42" s="71" t="s">
        <v>232</v>
      </c>
      <c r="G42" s="61">
        <v>680</v>
      </c>
      <c r="H42" s="56"/>
      <c r="I42" s="70" t="s">
        <v>233</v>
      </c>
      <c r="J42" s="71" t="s">
        <v>234</v>
      </c>
      <c r="K42" s="61">
        <v>460</v>
      </c>
      <c r="L42" s="69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21.75" customHeight="1" x14ac:dyDescent="0.3">
      <c r="A43" s="54" t="s">
        <v>235</v>
      </c>
      <c r="B43" s="60" t="s">
        <v>236</v>
      </c>
      <c r="C43" s="61">
        <v>530</v>
      </c>
      <c r="D43" s="56"/>
      <c r="E43" s="70" t="s">
        <v>237</v>
      </c>
      <c r="F43" s="71" t="s">
        <v>238</v>
      </c>
      <c r="G43" s="61">
        <v>360</v>
      </c>
      <c r="H43" s="56"/>
      <c r="I43" s="70" t="s">
        <v>239</v>
      </c>
      <c r="J43" s="71" t="s">
        <v>240</v>
      </c>
      <c r="K43" s="61">
        <v>650</v>
      </c>
      <c r="L43" s="69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21.75" customHeight="1" x14ac:dyDescent="0.3">
      <c r="A44" s="54" t="s">
        <v>241</v>
      </c>
      <c r="B44" s="60" t="s">
        <v>242</v>
      </c>
      <c r="C44" s="61">
        <v>675</v>
      </c>
      <c r="D44" s="56"/>
      <c r="E44" s="70" t="s">
        <v>243</v>
      </c>
      <c r="F44" s="71" t="s">
        <v>244</v>
      </c>
      <c r="G44" s="61">
        <v>440</v>
      </c>
      <c r="H44" s="56"/>
      <c r="I44" s="62" t="s">
        <v>245</v>
      </c>
      <c r="J44" s="71" t="s">
        <v>246</v>
      </c>
      <c r="K44" s="61">
        <v>320</v>
      </c>
      <c r="L44" s="69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21.75" customHeight="1" thickBot="1" x14ac:dyDescent="0.35">
      <c r="A45" s="54" t="s">
        <v>247</v>
      </c>
      <c r="B45" s="60" t="s">
        <v>248</v>
      </c>
      <c r="C45" s="61">
        <v>570</v>
      </c>
      <c r="D45" s="56"/>
      <c r="E45" s="70" t="s">
        <v>249</v>
      </c>
      <c r="F45" s="68" t="s">
        <v>250</v>
      </c>
      <c r="G45" s="61">
        <v>450</v>
      </c>
      <c r="H45" s="56"/>
      <c r="I45" s="78" t="s">
        <v>251</v>
      </c>
      <c r="J45" s="79" t="s">
        <v>252</v>
      </c>
      <c r="K45" s="80">
        <v>320</v>
      </c>
      <c r="L45" s="8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21.75" customHeight="1" thickTop="1" thickBot="1" x14ac:dyDescent="0.35">
      <c r="A46" s="54" t="s">
        <v>253</v>
      </c>
      <c r="B46" s="60" t="s">
        <v>254</v>
      </c>
      <c r="C46" s="61">
        <v>415</v>
      </c>
      <c r="D46" s="56"/>
      <c r="E46" s="70" t="s">
        <v>255</v>
      </c>
      <c r="F46" s="71" t="s">
        <v>256</v>
      </c>
      <c r="G46" s="61">
        <v>390</v>
      </c>
      <c r="H46" s="56"/>
      <c r="I46" s="225" t="s">
        <v>257</v>
      </c>
      <c r="J46" s="226"/>
      <c r="K46" s="82">
        <f t="shared" ref="K46:L46" si="0">SUM(C9:C47)+SUM(G9:G47)+SUM(K9:K45)</f>
        <v>48125</v>
      </c>
      <c r="L46" s="83">
        <f t="shared" si="0"/>
        <v>0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21.75" customHeight="1" thickBot="1" x14ac:dyDescent="0.35">
      <c r="A47" s="84" t="s">
        <v>258</v>
      </c>
      <c r="B47" s="85" t="s">
        <v>259</v>
      </c>
      <c r="C47" s="86">
        <v>375</v>
      </c>
      <c r="D47" s="87"/>
      <c r="E47" s="88" t="s">
        <v>260</v>
      </c>
      <c r="F47" s="89" t="s">
        <v>261</v>
      </c>
      <c r="G47" s="86">
        <v>500</v>
      </c>
      <c r="H47" s="90"/>
      <c r="I47" s="9"/>
      <c r="J47" s="9"/>
      <c r="K47" s="9"/>
      <c r="L47" s="9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21.75" customHeight="1" x14ac:dyDescent="0.3">
      <c r="A48" s="91"/>
      <c r="B48" s="92"/>
      <c r="C48" s="93"/>
      <c r="D48" s="94"/>
      <c r="E48" s="91"/>
      <c r="F48" s="95"/>
      <c r="G48" s="93"/>
      <c r="H48" s="94"/>
      <c r="I48" s="9"/>
      <c r="J48" s="9"/>
      <c r="K48" s="9"/>
      <c r="L48" s="9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24.75" customHeight="1" x14ac:dyDescent="0.3">
      <c r="A49" s="264" t="s">
        <v>435</v>
      </c>
      <c r="B49" s="264"/>
      <c r="C49" s="264"/>
      <c r="D49" s="96"/>
      <c r="E49" s="96"/>
      <c r="F49" s="96"/>
      <c r="G49" s="9"/>
      <c r="H49" s="245" t="str">
        <f>H1</f>
        <v>R8年2月27日～R8年4月16日まで有効</v>
      </c>
      <c r="I49" s="245"/>
      <c r="J49" s="245"/>
      <c r="K49" s="245"/>
      <c r="L49" s="245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24.75" customHeight="1" thickBot="1" x14ac:dyDescent="0.35">
      <c r="A50" s="265"/>
      <c r="B50" s="265"/>
      <c r="C50" s="265"/>
      <c r="D50" s="97" t="s">
        <v>436</v>
      </c>
      <c r="E50" s="12"/>
      <c r="F50" s="16"/>
      <c r="G50" s="9"/>
      <c r="H50" s="9"/>
      <c r="I50" s="9"/>
      <c r="J50" s="9"/>
      <c r="K50" s="98"/>
      <c r="L50" s="99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8" customHeight="1" thickTop="1" x14ac:dyDescent="0.3">
      <c r="A51" s="227" t="s">
        <v>16</v>
      </c>
      <c r="B51" s="230"/>
      <c r="C51" s="230"/>
      <c r="D51" s="268"/>
      <c r="E51" s="257" t="s">
        <v>17</v>
      </c>
      <c r="F51" s="268"/>
      <c r="G51" s="257" t="s">
        <v>18</v>
      </c>
      <c r="H51" s="268"/>
      <c r="I51" s="100" t="s">
        <v>19</v>
      </c>
      <c r="J51" s="258">
        <f t="shared" ref="J51:J54" si="1">J3</f>
        <v>0</v>
      </c>
      <c r="K51" s="266"/>
      <c r="L51" s="267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8" customHeight="1" x14ac:dyDescent="0.3">
      <c r="A52" s="247">
        <f>A4</f>
        <v>0</v>
      </c>
      <c r="B52" s="273"/>
      <c r="C52" s="273"/>
      <c r="D52" s="274"/>
      <c r="E52" s="248" t="str">
        <f>E4</f>
        <v>月　　日～　　　　　　　　月　　日配布</v>
      </c>
      <c r="F52" s="278"/>
      <c r="G52" s="281">
        <f>G4</f>
        <v>0</v>
      </c>
      <c r="H52" s="282"/>
      <c r="I52" s="24" t="s">
        <v>20</v>
      </c>
      <c r="J52" s="101">
        <f t="shared" si="1"/>
        <v>0</v>
      </c>
      <c r="K52" s="26" t="s">
        <v>21</v>
      </c>
      <c r="L52" s="102">
        <f t="shared" ref="L52:L54" si="2">L4</f>
        <v>0</v>
      </c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8" customHeight="1" thickBot="1" x14ac:dyDescent="0.35">
      <c r="A53" s="275"/>
      <c r="B53" s="276"/>
      <c r="C53" s="276"/>
      <c r="D53" s="277"/>
      <c r="E53" s="279"/>
      <c r="F53" s="280"/>
      <c r="G53" s="283"/>
      <c r="H53" s="284"/>
      <c r="I53" s="103" t="s">
        <v>22</v>
      </c>
      <c r="J53" s="104">
        <f t="shared" si="1"/>
        <v>0</v>
      </c>
      <c r="K53" s="105" t="s">
        <v>23</v>
      </c>
      <c r="L53" s="106">
        <f t="shared" si="2"/>
        <v>0</v>
      </c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8" customHeight="1" thickTop="1" thickBot="1" x14ac:dyDescent="0.35">
      <c r="A54" s="107"/>
      <c r="B54" s="107"/>
      <c r="C54" s="107"/>
      <c r="D54" s="31"/>
      <c r="E54" s="31"/>
      <c r="F54" s="31"/>
      <c r="G54" s="32"/>
      <c r="H54" s="33"/>
      <c r="I54" s="108" t="s">
        <v>25</v>
      </c>
      <c r="J54" s="109">
        <f t="shared" si="1"/>
        <v>0</v>
      </c>
      <c r="K54" s="36" t="s">
        <v>26</v>
      </c>
      <c r="L54" s="110">
        <f t="shared" si="2"/>
        <v>0</v>
      </c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21.75" customHeight="1" thickTop="1" thickBot="1" x14ac:dyDescent="0.35">
      <c r="A55" s="38" t="s">
        <v>262</v>
      </c>
      <c r="B55" s="39"/>
      <c r="C55" s="40"/>
      <c r="D55" s="40"/>
      <c r="E55" s="41"/>
      <c r="F55" s="39"/>
      <c r="G55" s="39"/>
      <c r="H55" s="39"/>
      <c r="I55" s="177"/>
      <c r="J55" s="178"/>
      <c r="K55" s="179"/>
      <c r="L55" s="179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21.75" customHeight="1" x14ac:dyDescent="0.3">
      <c r="A56" s="44" t="s">
        <v>28</v>
      </c>
      <c r="B56" s="45" t="s">
        <v>29</v>
      </c>
      <c r="C56" s="46" t="s">
        <v>30</v>
      </c>
      <c r="D56" s="47" t="s">
        <v>18</v>
      </c>
      <c r="E56" s="45" t="s">
        <v>28</v>
      </c>
      <c r="F56" s="45" t="s">
        <v>29</v>
      </c>
      <c r="G56" s="46" t="s">
        <v>30</v>
      </c>
      <c r="H56" s="168" t="s">
        <v>18</v>
      </c>
      <c r="I56" s="180"/>
      <c r="J56" s="180"/>
      <c r="K56" s="181"/>
      <c r="L56" s="180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21.75" customHeight="1" x14ac:dyDescent="0.3">
      <c r="A57" s="111" t="s">
        <v>264</v>
      </c>
      <c r="B57" s="51" t="s">
        <v>265</v>
      </c>
      <c r="C57" s="52">
        <v>440</v>
      </c>
      <c r="D57" s="67"/>
      <c r="E57" s="112" t="s">
        <v>266</v>
      </c>
      <c r="F57" s="51" t="s">
        <v>267</v>
      </c>
      <c r="G57" s="61">
        <v>990</v>
      </c>
      <c r="H57" s="169"/>
      <c r="I57" s="182"/>
      <c r="J57" s="183"/>
      <c r="K57" s="179"/>
      <c r="L57" s="179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21.75" customHeight="1" x14ac:dyDescent="0.3">
      <c r="A58" s="114" t="s">
        <v>269</v>
      </c>
      <c r="B58" s="71" t="s">
        <v>270</v>
      </c>
      <c r="C58" s="61">
        <v>315</v>
      </c>
      <c r="D58" s="56"/>
      <c r="E58" s="112" t="s">
        <v>271</v>
      </c>
      <c r="F58" s="71" t="s">
        <v>272</v>
      </c>
      <c r="G58" s="61">
        <v>590</v>
      </c>
      <c r="H58" s="169"/>
      <c r="I58" s="182"/>
      <c r="J58" s="183"/>
      <c r="K58" s="179"/>
      <c r="L58" s="179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21.75" customHeight="1" x14ac:dyDescent="0.3">
      <c r="A59" s="114" t="s">
        <v>274</v>
      </c>
      <c r="B59" s="71" t="s">
        <v>275</v>
      </c>
      <c r="C59" s="61">
        <v>830</v>
      </c>
      <c r="D59" s="56"/>
      <c r="E59" s="112" t="s">
        <v>276</v>
      </c>
      <c r="F59" s="71" t="s">
        <v>277</v>
      </c>
      <c r="G59" s="61">
        <v>590</v>
      </c>
      <c r="H59" s="169"/>
      <c r="I59" s="182"/>
      <c r="J59" s="183"/>
      <c r="K59" s="179"/>
      <c r="L59" s="179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21.75" customHeight="1" x14ac:dyDescent="0.3">
      <c r="A60" s="114" t="s">
        <v>280</v>
      </c>
      <c r="B60" s="71" t="s">
        <v>281</v>
      </c>
      <c r="C60" s="61">
        <v>500</v>
      </c>
      <c r="D60" s="56"/>
      <c r="E60" s="116" t="s">
        <v>282</v>
      </c>
      <c r="F60" s="71" t="s">
        <v>283</v>
      </c>
      <c r="G60" s="72">
        <v>290</v>
      </c>
      <c r="H60" s="169"/>
      <c r="I60" s="182"/>
      <c r="J60" s="183"/>
      <c r="K60" s="179"/>
      <c r="L60" s="179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21.75" customHeight="1" x14ac:dyDescent="0.3">
      <c r="A61" s="114" t="s">
        <v>285</v>
      </c>
      <c r="B61" s="71" t="s">
        <v>286</v>
      </c>
      <c r="C61" s="61">
        <v>440</v>
      </c>
      <c r="D61" s="56"/>
      <c r="E61" s="112" t="s">
        <v>287</v>
      </c>
      <c r="F61" s="51" t="s">
        <v>288</v>
      </c>
      <c r="G61" s="61">
        <v>355</v>
      </c>
      <c r="H61" s="169"/>
      <c r="I61" s="182"/>
      <c r="J61" s="183"/>
      <c r="K61" s="179"/>
      <c r="L61" s="179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21.75" customHeight="1" x14ac:dyDescent="0.3">
      <c r="A62" s="114" t="s">
        <v>290</v>
      </c>
      <c r="B62" s="71" t="s">
        <v>291</v>
      </c>
      <c r="C62" s="61">
        <v>515</v>
      </c>
      <c r="D62" s="56"/>
      <c r="E62" s="112" t="s">
        <v>292</v>
      </c>
      <c r="F62" s="71" t="s">
        <v>293</v>
      </c>
      <c r="G62" s="61">
        <v>820</v>
      </c>
      <c r="H62" s="169"/>
      <c r="I62" s="182"/>
      <c r="J62" s="184"/>
      <c r="K62" s="179"/>
      <c r="L62" s="179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21.75" customHeight="1" x14ac:dyDescent="0.3">
      <c r="A63" s="114" t="s">
        <v>296</v>
      </c>
      <c r="B63" s="71" t="s">
        <v>297</v>
      </c>
      <c r="C63" s="61">
        <v>385</v>
      </c>
      <c r="D63" s="56"/>
      <c r="E63" s="112" t="s">
        <v>298</v>
      </c>
      <c r="F63" s="71" t="s">
        <v>299</v>
      </c>
      <c r="G63" s="61">
        <v>355</v>
      </c>
      <c r="H63" s="169"/>
      <c r="I63" s="182"/>
      <c r="J63" s="183"/>
      <c r="K63" s="179"/>
      <c r="L63" s="179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21.75" customHeight="1" x14ac:dyDescent="0.3">
      <c r="A64" s="114" t="s">
        <v>301</v>
      </c>
      <c r="B64" s="71" t="s">
        <v>302</v>
      </c>
      <c r="C64" s="61">
        <v>360</v>
      </c>
      <c r="D64" s="56"/>
      <c r="E64" s="112" t="s">
        <v>303</v>
      </c>
      <c r="F64" s="71" t="s">
        <v>304</v>
      </c>
      <c r="G64" s="61">
        <v>330</v>
      </c>
      <c r="H64" s="169"/>
      <c r="I64" s="182"/>
      <c r="J64" s="183"/>
      <c r="K64" s="179"/>
      <c r="L64" s="179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21.75" customHeight="1" x14ac:dyDescent="0.3">
      <c r="A65" s="114" t="s">
        <v>306</v>
      </c>
      <c r="B65" s="71" t="s">
        <v>307</v>
      </c>
      <c r="C65" s="61">
        <v>275</v>
      </c>
      <c r="D65" s="56"/>
      <c r="E65" s="116" t="s">
        <v>308</v>
      </c>
      <c r="F65" s="71" t="s">
        <v>309</v>
      </c>
      <c r="G65" s="61">
        <v>675</v>
      </c>
      <c r="H65" s="169"/>
      <c r="I65" s="182"/>
      <c r="J65" s="183"/>
      <c r="K65" s="179"/>
      <c r="L65" s="179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21.75" customHeight="1" x14ac:dyDescent="0.3">
      <c r="A66" s="114" t="s">
        <v>310</v>
      </c>
      <c r="B66" s="71" t="s">
        <v>311</v>
      </c>
      <c r="C66" s="61">
        <v>275</v>
      </c>
      <c r="D66" s="56"/>
      <c r="E66" s="117" t="s">
        <v>312</v>
      </c>
      <c r="F66" s="51" t="s">
        <v>313</v>
      </c>
      <c r="G66" s="64">
        <v>770</v>
      </c>
      <c r="H66" s="169"/>
      <c r="I66" s="182"/>
      <c r="J66" s="184"/>
      <c r="K66" s="179"/>
      <c r="L66" s="179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21.75" customHeight="1" x14ac:dyDescent="0.3">
      <c r="A67" s="114" t="s">
        <v>315</v>
      </c>
      <c r="B67" s="71" t="s">
        <v>316</v>
      </c>
      <c r="C67" s="61">
        <v>520</v>
      </c>
      <c r="D67" s="56"/>
      <c r="E67" s="112" t="s">
        <v>317</v>
      </c>
      <c r="F67" s="71" t="s">
        <v>318</v>
      </c>
      <c r="G67" s="61">
        <v>350</v>
      </c>
      <c r="H67" s="169"/>
      <c r="I67" s="182"/>
      <c r="J67" s="183"/>
      <c r="K67" s="179"/>
      <c r="L67" s="179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21.75" customHeight="1" x14ac:dyDescent="0.3">
      <c r="A68" s="114" t="s">
        <v>321</v>
      </c>
      <c r="B68" s="71" t="s">
        <v>322</v>
      </c>
      <c r="C68" s="61">
        <v>665</v>
      </c>
      <c r="D68" s="56"/>
      <c r="E68" s="112" t="s">
        <v>323</v>
      </c>
      <c r="F68" s="71" t="s">
        <v>324</v>
      </c>
      <c r="G68" s="61">
        <v>350</v>
      </c>
      <c r="H68" s="169"/>
      <c r="I68" s="182"/>
      <c r="J68" s="183"/>
      <c r="K68" s="179"/>
      <c r="L68" s="179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21.75" customHeight="1" x14ac:dyDescent="0.3">
      <c r="A69" s="114" t="s">
        <v>326</v>
      </c>
      <c r="B69" s="71" t="s">
        <v>327</v>
      </c>
      <c r="C69" s="61">
        <v>605</v>
      </c>
      <c r="D69" s="56"/>
      <c r="E69" s="112" t="s">
        <v>328</v>
      </c>
      <c r="F69" s="71" t="s">
        <v>329</v>
      </c>
      <c r="G69" s="61">
        <v>420</v>
      </c>
      <c r="H69" s="169"/>
      <c r="I69" s="182"/>
      <c r="J69" s="183"/>
      <c r="K69" s="179"/>
      <c r="L69" s="179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21.75" customHeight="1" x14ac:dyDescent="0.3">
      <c r="A70" s="114" t="s">
        <v>332</v>
      </c>
      <c r="B70" s="71" t="s">
        <v>333</v>
      </c>
      <c r="C70" s="61">
        <v>600</v>
      </c>
      <c r="D70" s="56"/>
      <c r="E70" s="112" t="s">
        <v>334</v>
      </c>
      <c r="F70" s="71" t="s">
        <v>335</v>
      </c>
      <c r="G70" s="61">
        <v>415</v>
      </c>
      <c r="H70" s="169"/>
      <c r="I70" s="182"/>
      <c r="J70" s="183"/>
      <c r="K70" s="179"/>
      <c r="L70" s="179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21.75" customHeight="1" x14ac:dyDescent="0.3">
      <c r="A71" s="114" t="s">
        <v>338</v>
      </c>
      <c r="B71" s="71" t="s">
        <v>339</v>
      </c>
      <c r="C71" s="61">
        <v>600</v>
      </c>
      <c r="D71" s="56"/>
      <c r="E71" s="112" t="s">
        <v>340</v>
      </c>
      <c r="F71" s="71" t="s">
        <v>341</v>
      </c>
      <c r="G71" s="61">
        <v>230</v>
      </c>
      <c r="H71" s="169"/>
      <c r="I71" s="182"/>
      <c r="J71" s="183"/>
      <c r="K71" s="179"/>
      <c r="L71" s="179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21.75" customHeight="1" x14ac:dyDescent="0.3">
      <c r="A72" s="114" t="s">
        <v>344</v>
      </c>
      <c r="B72" s="71" t="s">
        <v>345</v>
      </c>
      <c r="C72" s="61">
        <v>660</v>
      </c>
      <c r="D72" s="56"/>
      <c r="E72" s="112" t="s">
        <v>346</v>
      </c>
      <c r="F72" s="71" t="s">
        <v>347</v>
      </c>
      <c r="G72" s="61">
        <v>310</v>
      </c>
      <c r="H72" s="169"/>
      <c r="I72" s="182"/>
      <c r="J72" s="183"/>
      <c r="K72" s="179"/>
      <c r="L72" s="179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21.75" customHeight="1" x14ac:dyDescent="0.3">
      <c r="A73" s="114" t="s">
        <v>350</v>
      </c>
      <c r="B73" s="71" t="s">
        <v>351</v>
      </c>
      <c r="C73" s="61">
        <v>720</v>
      </c>
      <c r="D73" s="56"/>
      <c r="E73" s="112" t="s">
        <v>352</v>
      </c>
      <c r="F73" s="71" t="s">
        <v>353</v>
      </c>
      <c r="G73" s="61">
        <v>520</v>
      </c>
      <c r="H73" s="169"/>
      <c r="I73" s="182"/>
      <c r="J73" s="183"/>
      <c r="K73" s="179"/>
      <c r="L73" s="179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21.75" customHeight="1" x14ac:dyDescent="0.3">
      <c r="A74" s="114" t="s">
        <v>355</v>
      </c>
      <c r="B74" s="71" t="s">
        <v>356</v>
      </c>
      <c r="C74" s="61">
        <v>715</v>
      </c>
      <c r="D74" s="56"/>
      <c r="E74" s="112" t="s">
        <v>357</v>
      </c>
      <c r="F74" s="71" t="s">
        <v>358</v>
      </c>
      <c r="G74" s="61">
        <v>470</v>
      </c>
      <c r="H74" s="169"/>
      <c r="I74" s="182"/>
      <c r="J74" s="183"/>
      <c r="K74" s="179"/>
      <c r="L74" s="179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21.75" customHeight="1" x14ac:dyDescent="0.3">
      <c r="A75" s="114" t="s">
        <v>360</v>
      </c>
      <c r="B75" s="71" t="s">
        <v>361</v>
      </c>
      <c r="C75" s="61">
        <v>645</v>
      </c>
      <c r="D75" s="56"/>
      <c r="E75" s="112" t="s">
        <v>362</v>
      </c>
      <c r="F75" s="71" t="s">
        <v>363</v>
      </c>
      <c r="G75" s="61">
        <v>635</v>
      </c>
      <c r="H75" s="169"/>
      <c r="I75" s="182"/>
      <c r="J75" s="183"/>
      <c r="K75" s="179"/>
      <c r="L75" s="179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21.75" customHeight="1" x14ac:dyDescent="0.3">
      <c r="A76" s="114" t="s">
        <v>365</v>
      </c>
      <c r="B76" s="71" t="s">
        <v>366</v>
      </c>
      <c r="C76" s="61">
        <v>530</v>
      </c>
      <c r="D76" s="56"/>
      <c r="E76" s="112" t="s">
        <v>367</v>
      </c>
      <c r="F76" s="71" t="s">
        <v>368</v>
      </c>
      <c r="G76" s="61">
        <v>325</v>
      </c>
      <c r="H76" s="170"/>
      <c r="I76" s="182"/>
      <c r="J76" s="183"/>
      <c r="K76" s="179"/>
      <c r="L76" s="179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21.75" customHeight="1" x14ac:dyDescent="0.3">
      <c r="A77" s="114" t="s">
        <v>370</v>
      </c>
      <c r="B77" s="71" t="s">
        <v>371</v>
      </c>
      <c r="C77" s="61">
        <v>880</v>
      </c>
      <c r="D77" s="56"/>
      <c r="E77" s="112" t="s">
        <v>372</v>
      </c>
      <c r="F77" s="71" t="s">
        <v>373</v>
      </c>
      <c r="G77" s="61">
        <v>370</v>
      </c>
      <c r="H77" s="169"/>
      <c r="I77" s="182"/>
      <c r="J77" s="183"/>
      <c r="K77" s="179"/>
      <c r="L77" s="179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21.75" customHeight="1" x14ac:dyDescent="0.3">
      <c r="A78" s="114" t="s">
        <v>375</v>
      </c>
      <c r="B78" s="71" t="s">
        <v>376</v>
      </c>
      <c r="C78" s="61">
        <v>710</v>
      </c>
      <c r="D78" s="69"/>
      <c r="E78" s="116" t="s">
        <v>377</v>
      </c>
      <c r="F78" s="71" t="s">
        <v>378</v>
      </c>
      <c r="G78" s="61">
        <v>330</v>
      </c>
      <c r="H78" s="169"/>
      <c r="I78" s="182"/>
      <c r="J78" s="183"/>
      <c r="K78" s="179"/>
      <c r="L78" s="179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21.75" customHeight="1" thickBot="1" x14ac:dyDescent="0.35">
      <c r="A79" s="114" t="s">
        <v>381</v>
      </c>
      <c r="B79" s="71" t="s">
        <v>382</v>
      </c>
      <c r="C79" s="61">
        <v>550</v>
      </c>
      <c r="D79" s="69"/>
      <c r="E79" s="120" t="s">
        <v>383</v>
      </c>
      <c r="F79" s="79" t="s">
        <v>384</v>
      </c>
      <c r="G79" s="80">
        <v>280</v>
      </c>
      <c r="H79" s="171"/>
      <c r="I79" s="182"/>
      <c r="J79" s="183"/>
      <c r="K79" s="179"/>
      <c r="L79" s="179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21.75" customHeight="1" thickTop="1" thickBot="1" x14ac:dyDescent="0.35">
      <c r="A80" s="122" t="s">
        <v>386</v>
      </c>
      <c r="B80" s="89" t="s">
        <v>387</v>
      </c>
      <c r="C80" s="86">
        <v>910</v>
      </c>
      <c r="D80" s="87"/>
      <c r="E80" s="285" t="s">
        <v>388</v>
      </c>
      <c r="F80" s="286"/>
      <c r="G80" s="123">
        <f t="shared" ref="G80:H80" si="3">SUM(C57:C80)+SUM(G57:G79)</f>
        <v>24415</v>
      </c>
      <c r="H80" s="172">
        <f t="shared" si="3"/>
        <v>0</v>
      </c>
      <c r="I80" s="182"/>
      <c r="J80" s="183"/>
      <c r="K80" s="179"/>
      <c r="L80" s="179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21.75" customHeight="1" thickBot="1" x14ac:dyDescent="0.35">
      <c r="A81" s="125"/>
      <c r="B81" s="126"/>
      <c r="C81" s="93"/>
      <c r="D81" s="94"/>
      <c r="E81" s="96"/>
      <c r="F81" s="96"/>
      <c r="G81" s="127"/>
      <c r="H81" s="195"/>
      <c r="I81" s="182"/>
      <c r="J81" s="183"/>
      <c r="K81" s="179"/>
      <c r="L81" s="179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21.75" customHeight="1" thickBot="1" x14ac:dyDescent="0.35">
      <c r="A82" s="177"/>
      <c r="B82" s="196"/>
      <c r="C82" s="197"/>
      <c r="D82" s="198"/>
      <c r="E82" s="288" t="s">
        <v>405</v>
      </c>
      <c r="F82" s="254"/>
      <c r="G82" s="255">
        <f>K46+G80</f>
        <v>72540</v>
      </c>
      <c r="H82" s="289"/>
      <c r="I82" s="182"/>
      <c r="J82" s="184"/>
      <c r="K82" s="179"/>
      <c r="L82" s="179"/>
      <c r="M82" s="11"/>
      <c r="N82" s="13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21.75" customHeight="1" x14ac:dyDescent="0.3">
      <c r="A83" s="180"/>
      <c r="B83" s="180"/>
      <c r="C83" s="181"/>
      <c r="D83" s="180"/>
      <c r="E83" s="199"/>
      <c r="F83" s="134"/>
      <c r="G83" s="9"/>
      <c r="H83" s="199"/>
      <c r="I83" s="182"/>
      <c r="J83" s="184"/>
      <c r="K83" s="179"/>
      <c r="L83" s="179"/>
      <c r="M83" s="11"/>
      <c r="N83" s="11"/>
      <c r="O83" s="11"/>
      <c r="P83" s="135"/>
      <c r="Q83" s="136"/>
      <c r="R83" s="137"/>
      <c r="S83" s="131"/>
      <c r="T83" s="11"/>
      <c r="U83" s="11"/>
      <c r="V83" s="11"/>
      <c r="W83" s="11"/>
      <c r="X83" s="11"/>
      <c r="Y83" s="11"/>
      <c r="Z83" s="11"/>
    </row>
    <row r="84" spans="1:26" ht="21.75" customHeight="1" x14ac:dyDescent="0.3">
      <c r="A84" s="200"/>
      <c r="B84" s="184"/>
      <c r="C84" s="179"/>
      <c r="D84" s="179"/>
      <c r="E84" s="199"/>
      <c r="F84" s="9"/>
      <c r="G84" s="9"/>
      <c r="H84" s="199"/>
      <c r="I84" s="182"/>
      <c r="J84" s="184"/>
      <c r="K84" s="179"/>
      <c r="L84" s="179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21.75" customHeight="1" x14ac:dyDescent="0.15">
      <c r="A85" s="200"/>
      <c r="B85" s="183"/>
      <c r="C85" s="179"/>
      <c r="D85" s="179"/>
      <c r="E85" s="199"/>
      <c r="F85" s="140"/>
      <c r="G85" s="134"/>
      <c r="H85" s="199"/>
      <c r="I85" s="182"/>
      <c r="J85" s="184"/>
      <c r="K85" s="179"/>
      <c r="L85" s="179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21.75" customHeight="1" x14ac:dyDescent="0.3">
      <c r="A86" s="200"/>
      <c r="B86" s="183"/>
      <c r="C86" s="179"/>
      <c r="D86" s="179"/>
      <c r="E86" s="199"/>
      <c r="F86" s="141"/>
      <c r="G86" s="134"/>
      <c r="H86" s="199"/>
      <c r="I86" s="182"/>
      <c r="J86" s="184"/>
      <c r="K86" s="179"/>
      <c r="L86" s="179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21.75" customHeight="1" x14ac:dyDescent="0.3">
      <c r="A87" s="200"/>
      <c r="B87" s="183"/>
      <c r="C87" s="179"/>
      <c r="D87" s="179"/>
      <c r="E87" s="201"/>
      <c r="F87" s="287"/>
      <c r="G87" s="287"/>
      <c r="H87" s="201"/>
      <c r="I87" s="182"/>
      <c r="J87" s="184"/>
      <c r="K87" s="179"/>
      <c r="L87" s="179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21.75" customHeight="1" x14ac:dyDescent="0.3">
      <c r="A88" s="200"/>
      <c r="B88" s="183"/>
      <c r="C88" s="179"/>
      <c r="D88" s="179"/>
      <c r="E88" s="202"/>
      <c r="F88" s="202"/>
      <c r="G88" s="202"/>
      <c r="H88" s="203"/>
      <c r="I88" s="270"/>
      <c r="J88" s="271"/>
      <c r="K88" s="186"/>
      <c r="L88" s="186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21.75" customHeight="1" x14ac:dyDescent="0.15">
      <c r="A89" s="200"/>
      <c r="B89" s="188" t="s">
        <v>437</v>
      </c>
      <c r="C89" s="9"/>
      <c r="D89" s="9"/>
      <c r="E89" s="201"/>
      <c r="F89" s="204" t="s">
        <v>409</v>
      </c>
      <c r="G89" s="187"/>
      <c r="H89" s="187"/>
      <c r="I89" s="187"/>
      <c r="J89" s="188"/>
      <c r="K89" s="9"/>
      <c r="L89" s="9"/>
      <c r="M89" s="11"/>
      <c r="N89" s="146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21.75" customHeight="1" x14ac:dyDescent="0.15">
      <c r="A90" s="200"/>
      <c r="B90" s="189" t="s">
        <v>429</v>
      </c>
      <c r="C90" s="179"/>
      <c r="D90" s="179"/>
      <c r="E90" s="201"/>
      <c r="F90" s="205" t="str">
        <f>CHOOSE(M1,"株式会社まるごとメディア新潟","株式会社バーツプロダクション")</f>
        <v>株式会社バーツプロダクション</v>
      </c>
      <c r="G90" s="187"/>
      <c r="H90" s="187"/>
      <c r="I90" s="187"/>
      <c r="J90" s="189"/>
      <c r="K90" s="179"/>
      <c r="L90" s="179"/>
      <c r="M90" s="149"/>
      <c r="N90" s="11"/>
      <c r="O90" s="11"/>
      <c r="P90" s="11"/>
      <c r="Q90" s="11"/>
      <c r="R90" s="11"/>
      <c r="S90" s="131"/>
      <c r="T90" s="11"/>
      <c r="U90" s="11"/>
      <c r="V90" s="11"/>
      <c r="W90" s="11"/>
      <c r="X90" s="11"/>
      <c r="Y90" s="11"/>
      <c r="Z90" s="11"/>
    </row>
    <row r="91" spans="1:26" ht="21.75" customHeight="1" x14ac:dyDescent="0.15">
      <c r="A91" s="200"/>
      <c r="B91" s="167" t="s">
        <v>427</v>
      </c>
      <c r="C91" s="190"/>
      <c r="D91" s="190"/>
      <c r="E91" s="201"/>
      <c r="F91" s="206" t="str">
        <f>CHOOSE(M1,"〒940-2121","〒940-2121","　　　　　　　　　　　ポスティング部長岡営業所〒940-2121")</f>
        <v>〒940-2121</v>
      </c>
      <c r="G91" s="206"/>
      <c r="H91" s="206"/>
      <c r="I91" s="187"/>
      <c r="J91" s="167"/>
      <c r="K91" s="190"/>
      <c r="L91" s="190"/>
      <c r="M91" s="11"/>
      <c r="N91" s="154"/>
      <c r="O91" s="236"/>
      <c r="P91" s="212"/>
      <c r="Q91" s="237"/>
      <c r="R91" s="212"/>
      <c r="S91" s="131"/>
      <c r="T91" s="11"/>
      <c r="U91" s="11"/>
      <c r="V91" s="11"/>
      <c r="W91" s="11"/>
      <c r="X91" s="11"/>
      <c r="Y91" s="11"/>
      <c r="Z91" s="11"/>
    </row>
    <row r="92" spans="1:26" ht="21.75" customHeight="1" x14ac:dyDescent="0.3">
      <c r="A92" s="200"/>
      <c r="B92" s="244" t="s">
        <v>438</v>
      </c>
      <c r="C92" s="244"/>
      <c r="D92" s="244"/>
      <c r="E92" s="201"/>
      <c r="F92" s="207" t="s">
        <v>418</v>
      </c>
      <c r="G92" s="208"/>
      <c r="H92" s="208"/>
      <c r="I92" s="187"/>
      <c r="J92" s="191"/>
      <c r="K92" s="191"/>
      <c r="L92" s="191"/>
      <c r="M92" s="11"/>
      <c r="N92" s="11"/>
      <c r="O92" s="131"/>
      <c r="P92" s="157"/>
      <c r="Q92" s="135"/>
      <c r="R92" s="135"/>
      <c r="S92" s="131"/>
      <c r="T92" s="11"/>
      <c r="U92" s="11"/>
      <c r="V92" s="11"/>
      <c r="W92" s="11"/>
      <c r="X92" s="11"/>
      <c r="Y92" s="11"/>
      <c r="Z92" s="11"/>
    </row>
    <row r="93" spans="1:26" ht="21.75" customHeight="1" x14ac:dyDescent="0.3">
      <c r="A93" s="200"/>
      <c r="B93" s="183"/>
      <c r="C93" s="179"/>
      <c r="D93" s="179"/>
      <c r="E93" s="209"/>
      <c r="F93" s="269" t="str">
        <f>CHOOSE(M1,"TEL：0258-28-3210
FAX：0258-21-3232","TEL：0258-86-8773
FAX:0258-86-8783")</f>
        <v>TEL：0258-86-8773
FAX:0258-86-8783</v>
      </c>
      <c r="G93" s="269"/>
      <c r="H93" s="194"/>
      <c r="I93" s="187"/>
      <c r="J93" s="179"/>
      <c r="K93" s="179"/>
      <c r="L93" s="179"/>
      <c r="M93" s="11"/>
      <c r="N93" s="11"/>
      <c r="O93" s="11"/>
      <c r="P93" s="157"/>
      <c r="Q93" s="135"/>
      <c r="R93" s="135"/>
      <c r="S93" s="146"/>
      <c r="T93" s="11"/>
      <c r="U93" s="11"/>
      <c r="V93" s="11"/>
      <c r="W93" s="11"/>
      <c r="X93" s="11"/>
      <c r="Y93" s="11"/>
      <c r="Z93" s="11"/>
    </row>
    <row r="94" spans="1:26" ht="21.75" customHeight="1" x14ac:dyDescent="0.3">
      <c r="A94" s="200"/>
      <c r="B94" s="183"/>
      <c r="C94" s="179"/>
      <c r="D94" s="179"/>
      <c r="E94" s="201"/>
      <c r="F94" s="272" t="str">
        <f>CHOOSE(M1,"MAIL：info@maru-goto.net","MAIL：virts.post@gmail.com")</f>
        <v>MAIL：virts.post@gmail.com</v>
      </c>
      <c r="G94" s="262"/>
      <c r="H94" s="263"/>
      <c r="I94" s="187"/>
      <c r="J94" s="179"/>
      <c r="K94" s="179"/>
      <c r="L94" s="179"/>
      <c r="M94" s="166"/>
      <c r="N94" s="11"/>
      <c r="O94" s="11"/>
      <c r="P94" s="157"/>
      <c r="Q94" s="135"/>
      <c r="R94" s="135"/>
      <c r="S94" s="146"/>
      <c r="T94" s="11"/>
      <c r="U94" s="11"/>
      <c r="V94" s="11"/>
      <c r="W94" s="11"/>
      <c r="X94" s="11"/>
      <c r="Y94" s="11"/>
      <c r="Z94" s="11"/>
    </row>
    <row r="95" spans="1:26" ht="21.75" customHeight="1" x14ac:dyDescent="0.15">
      <c r="A95" s="210"/>
      <c r="B95" s="185"/>
      <c r="C95" s="186"/>
      <c r="D95" s="186"/>
      <c r="E95" s="197"/>
      <c r="F95" s="203"/>
      <c r="G95" s="203"/>
      <c r="H95" s="203"/>
      <c r="I95" s="187"/>
      <c r="J95" s="192"/>
      <c r="K95" s="193"/>
      <c r="L95" s="193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21.75" customHeight="1" x14ac:dyDescent="0.3">
      <c r="A96" s="9"/>
      <c r="B96" s="9"/>
      <c r="C96" s="9"/>
      <c r="D96" s="9"/>
      <c r="E96" s="9"/>
      <c r="F96" s="9"/>
      <c r="G96" s="9"/>
      <c r="H96" s="9"/>
      <c r="I96" s="9"/>
      <c r="J96" s="261"/>
      <c r="K96" s="262"/>
      <c r="L96" s="263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21.75" customHeight="1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21.75" customHeight="1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21.75" customHeight="1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21.75" customHeight="1" x14ac:dyDescent="0.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21.75" customHeight="1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21.75" customHeight="1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21.75" customHeight="1" x14ac:dyDescent="0.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21.75" customHeight="1" x14ac:dyDescent="0.3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21.75" customHeight="1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2" customHeight="1" x14ac:dyDescent="0.3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2" customHeight="1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2" customHeight="1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2" customHeight="1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2" customHeight="1" x14ac:dyDescent="0.3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2" customHeight="1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2" customHeight="1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2" customHeight="1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2" customHeight="1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2" customHeight="1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2" customHeight="1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2" customHeight="1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2" customHeight="1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2" customHeight="1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2" customHeight="1" x14ac:dyDescent="0.3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2" customHeight="1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2" customHeight="1" x14ac:dyDescent="0.3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2" customHeight="1" x14ac:dyDescent="0.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2" customHeight="1" x14ac:dyDescent="0.3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2" customHeight="1" x14ac:dyDescent="0.3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2" customHeight="1" x14ac:dyDescent="0.3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2" customHeight="1" x14ac:dyDescent="0.3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2" customHeight="1" x14ac:dyDescent="0.3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2" customHeight="1" x14ac:dyDescent="0.3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2" customHeight="1" x14ac:dyDescent="0.3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2" customHeight="1" x14ac:dyDescent="0.3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2" customHeight="1" x14ac:dyDescent="0.3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2" customHeight="1" x14ac:dyDescent="0.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2" customHeight="1" x14ac:dyDescent="0.3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2" customHeight="1" x14ac:dyDescent="0.3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2" customHeight="1" x14ac:dyDescent="0.3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2" customHeight="1" x14ac:dyDescent="0.3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2" customHeight="1" x14ac:dyDescent="0.3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2" customHeight="1" x14ac:dyDescent="0.3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2" customHeight="1" x14ac:dyDescent="0.3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2" customHeight="1" x14ac:dyDescent="0.3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2" customHeight="1" x14ac:dyDescent="0.3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2" customHeight="1" x14ac:dyDescent="0.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2" customHeight="1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2" customHeight="1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2" customHeight="1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2" customHeight="1" x14ac:dyDescent="0.3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2" customHeight="1" x14ac:dyDescent="0.3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2" customHeight="1" x14ac:dyDescent="0.3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2" customHeight="1" x14ac:dyDescent="0.3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2" customHeight="1" x14ac:dyDescent="0.3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2" customHeight="1" x14ac:dyDescent="0.3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2" customHeight="1" x14ac:dyDescent="0.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2" customHeight="1" x14ac:dyDescent="0.3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2" customHeight="1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2" customHeight="1" x14ac:dyDescent="0.3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2" customHeight="1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2" customHeight="1" x14ac:dyDescent="0.3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2" customHeight="1" x14ac:dyDescent="0.3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2" customHeight="1" x14ac:dyDescent="0.3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2" customHeight="1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2" customHeight="1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2" customHeight="1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2" customHeight="1" x14ac:dyDescent="0.3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2" customHeight="1" x14ac:dyDescent="0.3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2" customHeight="1" x14ac:dyDescent="0.3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2" customHeight="1" x14ac:dyDescent="0.3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2" customHeight="1" x14ac:dyDescent="0.3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2" customHeight="1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2" customHeight="1" x14ac:dyDescent="0.3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2" customHeight="1" x14ac:dyDescent="0.3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2" customHeight="1" x14ac:dyDescent="0.3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2" customHeight="1" x14ac:dyDescent="0.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2" customHeight="1" x14ac:dyDescent="0.3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2" customHeight="1" x14ac:dyDescent="0.3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2" customHeight="1" x14ac:dyDescent="0.3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2" customHeight="1" x14ac:dyDescent="0.3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2" customHeight="1" x14ac:dyDescent="0.3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2" customHeight="1" x14ac:dyDescent="0.3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2" customHeight="1" x14ac:dyDescent="0.3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2" customHeight="1" x14ac:dyDescent="0.3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2" customHeight="1" x14ac:dyDescent="0.3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2" customHeight="1" x14ac:dyDescent="0.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2" customHeight="1" x14ac:dyDescent="0.3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2" customHeight="1" x14ac:dyDescent="0.3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2" customHeight="1" x14ac:dyDescent="0.3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2" customHeight="1" x14ac:dyDescent="0.3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2" customHeight="1" x14ac:dyDescent="0.3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2" customHeight="1" x14ac:dyDescent="0.3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2" customHeight="1" x14ac:dyDescent="0.3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2" customHeight="1" x14ac:dyDescent="0.3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2" customHeight="1" x14ac:dyDescent="0.3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2" customHeight="1" x14ac:dyDescent="0.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2" customHeight="1" x14ac:dyDescent="0.3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2" customHeight="1" x14ac:dyDescent="0.3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2" customHeight="1" x14ac:dyDescent="0.3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2" customHeight="1" x14ac:dyDescent="0.3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2" customHeight="1" x14ac:dyDescent="0.3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2" customHeight="1" x14ac:dyDescent="0.3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2" customHeight="1" x14ac:dyDescent="0.3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2" customHeight="1" x14ac:dyDescent="0.3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2" customHeight="1" x14ac:dyDescent="0.3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2" customHeight="1" x14ac:dyDescent="0.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2" customHeight="1" x14ac:dyDescent="0.3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2" customHeight="1" x14ac:dyDescent="0.3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2" customHeight="1" x14ac:dyDescent="0.3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2" customHeight="1" x14ac:dyDescent="0.3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2" customHeight="1" x14ac:dyDescent="0.3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2" customHeight="1" x14ac:dyDescent="0.3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2" customHeight="1" x14ac:dyDescent="0.3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2" customHeight="1" x14ac:dyDescent="0.3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2" customHeight="1" x14ac:dyDescent="0.3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2" customHeight="1" x14ac:dyDescent="0.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2" customHeight="1" x14ac:dyDescent="0.3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2" customHeight="1" x14ac:dyDescent="0.3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2" customHeight="1" x14ac:dyDescent="0.3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2" customHeight="1" x14ac:dyDescent="0.3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2" customHeight="1" x14ac:dyDescent="0.3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2" customHeight="1" x14ac:dyDescent="0.3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2" customHeight="1" x14ac:dyDescent="0.3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2" customHeight="1" x14ac:dyDescent="0.3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2" customHeight="1" x14ac:dyDescent="0.3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2" customHeight="1" x14ac:dyDescent="0.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2" customHeight="1" x14ac:dyDescent="0.3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2" customHeight="1" x14ac:dyDescent="0.3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2" customHeight="1" x14ac:dyDescent="0.3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2" customHeight="1" x14ac:dyDescent="0.3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2" customHeight="1" x14ac:dyDescent="0.3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2" customHeight="1" x14ac:dyDescent="0.3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2" customHeight="1" x14ac:dyDescent="0.3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2" customHeight="1" x14ac:dyDescent="0.3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2" customHeight="1" x14ac:dyDescent="0.3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2" customHeight="1" x14ac:dyDescent="0.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2" customHeight="1" x14ac:dyDescent="0.3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2" customHeight="1" x14ac:dyDescent="0.3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2" customHeight="1" x14ac:dyDescent="0.3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2" customHeight="1" x14ac:dyDescent="0.3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2" customHeight="1" x14ac:dyDescent="0.3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2" customHeight="1" x14ac:dyDescent="0.3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2" customHeight="1" x14ac:dyDescent="0.3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2" customHeight="1" x14ac:dyDescent="0.3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2" customHeight="1" x14ac:dyDescent="0.3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2" customHeight="1" x14ac:dyDescent="0.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2" customHeight="1" x14ac:dyDescent="0.3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2" customHeight="1" x14ac:dyDescent="0.3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2" customHeight="1" x14ac:dyDescent="0.3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2" customHeight="1" x14ac:dyDescent="0.3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2" customHeight="1" x14ac:dyDescent="0.3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2" customHeight="1" x14ac:dyDescent="0.3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2" customHeight="1" x14ac:dyDescent="0.3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2" customHeight="1" x14ac:dyDescent="0.3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2" customHeight="1" x14ac:dyDescent="0.3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2" customHeight="1" x14ac:dyDescent="0.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2" customHeight="1" x14ac:dyDescent="0.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2" customHeight="1" x14ac:dyDescent="0.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2" customHeight="1" x14ac:dyDescent="0.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2" customHeight="1" x14ac:dyDescent="0.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2" customHeight="1" x14ac:dyDescent="0.3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2" customHeight="1" x14ac:dyDescent="0.3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2" customHeight="1" x14ac:dyDescent="0.3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2" customHeight="1" x14ac:dyDescent="0.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2" customHeight="1" x14ac:dyDescent="0.3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2" customHeight="1" x14ac:dyDescent="0.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2" customHeight="1" x14ac:dyDescent="0.3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2" customHeight="1" x14ac:dyDescent="0.3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2" customHeight="1" x14ac:dyDescent="0.3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2" customHeight="1" x14ac:dyDescent="0.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2" customHeight="1" x14ac:dyDescent="0.3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2" customHeight="1" x14ac:dyDescent="0.3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2" customHeight="1" x14ac:dyDescent="0.3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2" customHeight="1" x14ac:dyDescent="0.3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2" customHeight="1" x14ac:dyDescent="0.3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2" customHeight="1" x14ac:dyDescent="0.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2" customHeight="1" x14ac:dyDescent="0.3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2" customHeight="1" x14ac:dyDescent="0.3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2" customHeight="1" x14ac:dyDescent="0.3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2" customHeight="1" x14ac:dyDescent="0.3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2" customHeight="1" x14ac:dyDescent="0.3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2" customHeight="1" x14ac:dyDescent="0.3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2" customHeight="1" x14ac:dyDescent="0.3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2" customHeight="1" x14ac:dyDescent="0.3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2" customHeight="1" x14ac:dyDescent="0.3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2" customHeight="1" x14ac:dyDescent="0.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2" customHeight="1" x14ac:dyDescent="0.3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2" customHeight="1" x14ac:dyDescent="0.3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2" customHeight="1" x14ac:dyDescent="0.3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2" customHeight="1" x14ac:dyDescent="0.3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2" customHeight="1" x14ac:dyDescent="0.3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2" customHeight="1" x14ac:dyDescent="0.3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2" customHeight="1" x14ac:dyDescent="0.3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2" customHeight="1" x14ac:dyDescent="0.3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2" customHeight="1" x14ac:dyDescent="0.3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2" customHeight="1" x14ac:dyDescent="0.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2" customHeight="1" x14ac:dyDescent="0.3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2" customHeight="1" x14ac:dyDescent="0.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2" customHeight="1" x14ac:dyDescent="0.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2" customHeight="1" x14ac:dyDescent="0.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2" customHeight="1" x14ac:dyDescent="0.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2" customHeight="1" x14ac:dyDescent="0.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2" customHeight="1" x14ac:dyDescent="0.3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2" customHeight="1" x14ac:dyDescent="0.3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2" customHeight="1" x14ac:dyDescent="0.3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2" customHeight="1" x14ac:dyDescent="0.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2" customHeight="1" x14ac:dyDescent="0.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2" customHeight="1" x14ac:dyDescent="0.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2" customHeight="1" x14ac:dyDescent="0.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2" customHeight="1" x14ac:dyDescent="0.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2" customHeight="1" x14ac:dyDescent="0.3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2" customHeight="1" x14ac:dyDescent="0.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2" customHeight="1" x14ac:dyDescent="0.3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2" customHeight="1" x14ac:dyDescent="0.3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2" customHeight="1" x14ac:dyDescent="0.3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2" customHeight="1" x14ac:dyDescent="0.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2" customHeight="1" x14ac:dyDescent="0.3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2" customHeight="1" x14ac:dyDescent="0.3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2" customHeight="1" x14ac:dyDescent="0.3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2" customHeight="1" x14ac:dyDescent="0.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2" customHeight="1" x14ac:dyDescent="0.3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2" customHeight="1" x14ac:dyDescent="0.3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2" customHeight="1" x14ac:dyDescent="0.3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2" customHeight="1" x14ac:dyDescent="0.3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2" customHeight="1" x14ac:dyDescent="0.3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2" customHeight="1" x14ac:dyDescent="0.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2" customHeight="1" x14ac:dyDescent="0.3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2" customHeight="1" x14ac:dyDescent="0.3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2" customHeight="1" x14ac:dyDescent="0.3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2" customHeight="1" x14ac:dyDescent="0.3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2" customHeight="1" x14ac:dyDescent="0.3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2" customHeight="1" x14ac:dyDescent="0.3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2" customHeight="1" x14ac:dyDescent="0.3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2" customHeight="1" x14ac:dyDescent="0.3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2" customHeight="1" x14ac:dyDescent="0.3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2" customHeight="1" x14ac:dyDescent="0.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2" customHeight="1" x14ac:dyDescent="0.3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2" customHeight="1" x14ac:dyDescent="0.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2" customHeight="1" x14ac:dyDescent="0.3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2" customHeight="1" x14ac:dyDescent="0.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2" customHeight="1" x14ac:dyDescent="0.3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2" customHeight="1" x14ac:dyDescent="0.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2" customHeight="1" x14ac:dyDescent="0.3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2" customHeight="1" x14ac:dyDescent="0.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2" customHeight="1" x14ac:dyDescent="0.3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2" customHeight="1" x14ac:dyDescent="0.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2" customHeight="1" x14ac:dyDescent="0.3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2" customHeight="1" x14ac:dyDescent="0.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2" customHeight="1" x14ac:dyDescent="0.3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2" customHeight="1" x14ac:dyDescent="0.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2" customHeight="1" x14ac:dyDescent="0.3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2" customHeight="1" x14ac:dyDescent="0.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2" customHeight="1" x14ac:dyDescent="0.3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2" customHeight="1" x14ac:dyDescent="0.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2" customHeight="1" x14ac:dyDescent="0.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2" customHeight="1" x14ac:dyDescent="0.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2" customHeight="1" x14ac:dyDescent="0.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2" customHeight="1" x14ac:dyDescent="0.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2" customHeight="1" x14ac:dyDescent="0.3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2" customHeight="1" x14ac:dyDescent="0.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2" customHeight="1" x14ac:dyDescent="0.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2" customHeight="1" x14ac:dyDescent="0.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2" customHeight="1" x14ac:dyDescent="0.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2" customHeight="1" x14ac:dyDescent="0.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2" customHeight="1" x14ac:dyDescent="0.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2" customHeight="1" x14ac:dyDescent="0.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2" customHeight="1" x14ac:dyDescent="0.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2" customHeight="1" x14ac:dyDescent="0.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2" customHeight="1" x14ac:dyDescent="0.3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2" customHeight="1" x14ac:dyDescent="0.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2" customHeight="1" x14ac:dyDescent="0.3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2" customHeight="1" x14ac:dyDescent="0.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2" customHeight="1" x14ac:dyDescent="0.3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2" customHeight="1" x14ac:dyDescent="0.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2" customHeight="1" x14ac:dyDescent="0.3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2" customHeight="1" x14ac:dyDescent="0.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2" customHeight="1" x14ac:dyDescent="0.3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2" customHeight="1" x14ac:dyDescent="0.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2" customHeight="1" x14ac:dyDescent="0.3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2" customHeight="1" x14ac:dyDescent="0.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2" customHeight="1" x14ac:dyDescent="0.3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2" customHeight="1" x14ac:dyDescent="0.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2" customHeight="1" x14ac:dyDescent="0.3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2" customHeight="1" x14ac:dyDescent="0.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2" customHeight="1" x14ac:dyDescent="0.3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2" customHeight="1" x14ac:dyDescent="0.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2" customHeight="1" x14ac:dyDescent="0.3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2" customHeight="1" x14ac:dyDescent="0.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2" customHeight="1" x14ac:dyDescent="0.3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2" customHeight="1" x14ac:dyDescent="0.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2" customHeight="1" x14ac:dyDescent="0.3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2" customHeight="1" x14ac:dyDescent="0.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2" customHeight="1" x14ac:dyDescent="0.3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2" customHeight="1" x14ac:dyDescent="0.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2" customHeight="1" x14ac:dyDescent="0.3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2" customHeight="1" x14ac:dyDescent="0.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2" customHeight="1" x14ac:dyDescent="0.3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2" customHeight="1" x14ac:dyDescent="0.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2" customHeight="1" x14ac:dyDescent="0.3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2" customHeight="1" x14ac:dyDescent="0.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2" customHeight="1" x14ac:dyDescent="0.3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2" customHeight="1" x14ac:dyDescent="0.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2" customHeight="1" x14ac:dyDescent="0.3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2" customHeight="1" x14ac:dyDescent="0.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2" customHeight="1" x14ac:dyDescent="0.3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2" customHeight="1" x14ac:dyDescent="0.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2" customHeight="1" x14ac:dyDescent="0.3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2" customHeight="1" x14ac:dyDescent="0.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2" customHeight="1" x14ac:dyDescent="0.3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2" customHeight="1" x14ac:dyDescent="0.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2" customHeight="1" x14ac:dyDescent="0.3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2" customHeight="1" x14ac:dyDescent="0.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2" customHeight="1" x14ac:dyDescent="0.3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2" customHeight="1" x14ac:dyDescent="0.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2" customHeight="1" x14ac:dyDescent="0.3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2" customHeight="1" x14ac:dyDescent="0.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2" customHeight="1" x14ac:dyDescent="0.3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2" customHeight="1" x14ac:dyDescent="0.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2" customHeight="1" x14ac:dyDescent="0.3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2" customHeight="1" x14ac:dyDescent="0.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2" customHeight="1" x14ac:dyDescent="0.3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2" customHeight="1" x14ac:dyDescent="0.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2" customHeight="1" x14ac:dyDescent="0.3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2" customHeight="1" x14ac:dyDescent="0.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2" customHeight="1" x14ac:dyDescent="0.3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2" customHeight="1" x14ac:dyDescent="0.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2" customHeight="1" x14ac:dyDescent="0.3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2" customHeight="1" x14ac:dyDescent="0.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2" customHeight="1" x14ac:dyDescent="0.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2" customHeight="1" x14ac:dyDescent="0.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2" customHeight="1" x14ac:dyDescent="0.3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2" customHeight="1" x14ac:dyDescent="0.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2" customHeight="1" x14ac:dyDescent="0.3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2" customHeight="1" x14ac:dyDescent="0.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2" customHeight="1" x14ac:dyDescent="0.3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2" customHeight="1" x14ac:dyDescent="0.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2" customHeight="1" x14ac:dyDescent="0.3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2" customHeight="1" x14ac:dyDescent="0.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2" customHeight="1" x14ac:dyDescent="0.3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2" customHeight="1" x14ac:dyDescent="0.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2" customHeight="1" x14ac:dyDescent="0.3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2" customHeight="1" x14ac:dyDescent="0.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2" customHeight="1" x14ac:dyDescent="0.3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2" customHeight="1" x14ac:dyDescent="0.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2" customHeight="1" x14ac:dyDescent="0.3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2" customHeight="1" x14ac:dyDescent="0.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2" customHeight="1" x14ac:dyDescent="0.3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2" customHeight="1" x14ac:dyDescent="0.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2" customHeight="1" x14ac:dyDescent="0.3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2" customHeight="1" x14ac:dyDescent="0.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2" customHeight="1" x14ac:dyDescent="0.3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2" customHeight="1" x14ac:dyDescent="0.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2" customHeight="1" x14ac:dyDescent="0.3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2" customHeight="1" x14ac:dyDescent="0.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2" customHeight="1" x14ac:dyDescent="0.3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2" customHeight="1" x14ac:dyDescent="0.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2" customHeight="1" x14ac:dyDescent="0.3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2" customHeight="1" x14ac:dyDescent="0.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2" customHeight="1" x14ac:dyDescent="0.3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2" customHeight="1" x14ac:dyDescent="0.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2" customHeight="1" x14ac:dyDescent="0.3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2" customHeight="1" x14ac:dyDescent="0.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2" customHeight="1" x14ac:dyDescent="0.3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2" customHeight="1" x14ac:dyDescent="0.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2" customHeight="1" x14ac:dyDescent="0.3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2" customHeight="1" x14ac:dyDescent="0.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2" customHeight="1" x14ac:dyDescent="0.3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2" customHeight="1" x14ac:dyDescent="0.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2" customHeight="1" x14ac:dyDescent="0.3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2" customHeight="1" x14ac:dyDescent="0.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2" customHeight="1" x14ac:dyDescent="0.3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2" customHeight="1" x14ac:dyDescent="0.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2" customHeight="1" x14ac:dyDescent="0.3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2" customHeight="1" x14ac:dyDescent="0.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2" customHeight="1" x14ac:dyDescent="0.3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2" customHeight="1" x14ac:dyDescent="0.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2" customHeight="1" x14ac:dyDescent="0.3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2" customHeight="1" x14ac:dyDescent="0.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2" customHeight="1" x14ac:dyDescent="0.3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2" customHeight="1" x14ac:dyDescent="0.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2" customHeight="1" x14ac:dyDescent="0.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2" customHeight="1" x14ac:dyDescent="0.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2" customHeight="1" x14ac:dyDescent="0.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2" customHeight="1" x14ac:dyDescent="0.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2" customHeight="1" x14ac:dyDescent="0.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2" customHeight="1" x14ac:dyDescent="0.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2" customHeight="1" x14ac:dyDescent="0.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2" customHeight="1" x14ac:dyDescent="0.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2" customHeight="1" x14ac:dyDescent="0.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2" customHeight="1" x14ac:dyDescent="0.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2" customHeight="1" x14ac:dyDescent="0.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2" customHeight="1" x14ac:dyDescent="0.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2" customHeight="1" x14ac:dyDescent="0.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2" customHeight="1" x14ac:dyDescent="0.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2" customHeight="1" x14ac:dyDescent="0.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2" customHeight="1" x14ac:dyDescent="0.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2" customHeight="1" x14ac:dyDescent="0.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2" customHeight="1" x14ac:dyDescent="0.3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2" customHeight="1" x14ac:dyDescent="0.3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2" customHeight="1" x14ac:dyDescent="0.3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2" customHeight="1" x14ac:dyDescent="0.3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2" customHeight="1" x14ac:dyDescent="0.3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2" customHeight="1" x14ac:dyDescent="0.3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2" customHeight="1" x14ac:dyDescent="0.3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2" customHeight="1" x14ac:dyDescent="0.3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2" customHeight="1" x14ac:dyDescent="0.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2" customHeight="1" x14ac:dyDescent="0.3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2" customHeight="1" x14ac:dyDescent="0.3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2" customHeight="1" x14ac:dyDescent="0.3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2" customHeight="1" x14ac:dyDescent="0.3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2" customHeight="1" x14ac:dyDescent="0.3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2" customHeight="1" x14ac:dyDescent="0.3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2" customHeight="1" x14ac:dyDescent="0.3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2" customHeight="1" x14ac:dyDescent="0.3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2" customHeight="1" x14ac:dyDescent="0.3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2" customHeight="1" x14ac:dyDescent="0.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2" customHeight="1" x14ac:dyDescent="0.3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2" customHeight="1" x14ac:dyDescent="0.3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2" customHeight="1" x14ac:dyDescent="0.3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2" customHeight="1" x14ac:dyDescent="0.3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2" customHeight="1" x14ac:dyDescent="0.3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2" customHeight="1" x14ac:dyDescent="0.3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2" customHeight="1" x14ac:dyDescent="0.3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2" customHeight="1" x14ac:dyDescent="0.3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2" customHeight="1" x14ac:dyDescent="0.3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2" customHeight="1" x14ac:dyDescent="0.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2" customHeight="1" x14ac:dyDescent="0.3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2" customHeight="1" x14ac:dyDescent="0.3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2" customHeight="1" x14ac:dyDescent="0.3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2" customHeight="1" x14ac:dyDescent="0.3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2" customHeight="1" x14ac:dyDescent="0.3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2" customHeight="1" x14ac:dyDescent="0.3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2" customHeight="1" x14ac:dyDescent="0.3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2" customHeight="1" x14ac:dyDescent="0.3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2" customHeight="1" x14ac:dyDescent="0.3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2" customHeight="1" x14ac:dyDescent="0.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2" customHeight="1" x14ac:dyDescent="0.3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2" customHeight="1" x14ac:dyDescent="0.3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2" customHeight="1" x14ac:dyDescent="0.3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2" customHeight="1" x14ac:dyDescent="0.3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2" customHeight="1" x14ac:dyDescent="0.3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2" customHeight="1" x14ac:dyDescent="0.3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2" customHeight="1" x14ac:dyDescent="0.3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2" customHeight="1" x14ac:dyDescent="0.3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2" customHeight="1" x14ac:dyDescent="0.3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2" customHeight="1" x14ac:dyDescent="0.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2" customHeight="1" x14ac:dyDescent="0.3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2" customHeight="1" x14ac:dyDescent="0.3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2" customHeight="1" x14ac:dyDescent="0.3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2" customHeight="1" x14ac:dyDescent="0.3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2" customHeight="1" x14ac:dyDescent="0.3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2" customHeight="1" x14ac:dyDescent="0.3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2" customHeight="1" x14ac:dyDescent="0.3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2" customHeight="1" x14ac:dyDescent="0.3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2" customHeight="1" x14ac:dyDescent="0.3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2" customHeight="1" x14ac:dyDescent="0.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2" customHeight="1" x14ac:dyDescent="0.3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2" customHeight="1" x14ac:dyDescent="0.3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2" customHeight="1" x14ac:dyDescent="0.3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2" customHeight="1" x14ac:dyDescent="0.3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2" customHeight="1" x14ac:dyDescent="0.3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2" customHeight="1" x14ac:dyDescent="0.3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2" customHeight="1" x14ac:dyDescent="0.3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2" customHeight="1" x14ac:dyDescent="0.3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2" customHeight="1" x14ac:dyDescent="0.3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2" customHeight="1" x14ac:dyDescent="0.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2" customHeight="1" x14ac:dyDescent="0.3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2" customHeight="1" x14ac:dyDescent="0.3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2" customHeight="1" x14ac:dyDescent="0.3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2" customHeight="1" x14ac:dyDescent="0.3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2" customHeight="1" x14ac:dyDescent="0.3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2" customHeight="1" x14ac:dyDescent="0.3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2" customHeight="1" x14ac:dyDescent="0.3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2" customHeight="1" x14ac:dyDescent="0.3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2" customHeight="1" x14ac:dyDescent="0.3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2" customHeight="1" x14ac:dyDescent="0.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2" customHeight="1" x14ac:dyDescent="0.3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2" customHeight="1" x14ac:dyDescent="0.3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2" customHeight="1" x14ac:dyDescent="0.3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2" customHeight="1" x14ac:dyDescent="0.3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2" customHeight="1" x14ac:dyDescent="0.3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2" customHeight="1" x14ac:dyDescent="0.3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2" customHeight="1" x14ac:dyDescent="0.3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2" customHeight="1" x14ac:dyDescent="0.3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2" customHeight="1" x14ac:dyDescent="0.3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2" customHeight="1" x14ac:dyDescent="0.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2" customHeight="1" x14ac:dyDescent="0.3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2" customHeight="1" x14ac:dyDescent="0.3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2" customHeight="1" x14ac:dyDescent="0.3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2" customHeight="1" x14ac:dyDescent="0.3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2" customHeight="1" x14ac:dyDescent="0.3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2" customHeight="1" x14ac:dyDescent="0.3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2" customHeight="1" x14ac:dyDescent="0.3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2" customHeight="1" x14ac:dyDescent="0.3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2" customHeight="1" x14ac:dyDescent="0.3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2" customHeight="1" x14ac:dyDescent="0.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2" customHeight="1" x14ac:dyDescent="0.3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2" customHeight="1" x14ac:dyDescent="0.3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2" customHeight="1" x14ac:dyDescent="0.3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2" customHeight="1" x14ac:dyDescent="0.3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2" customHeight="1" x14ac:dyDescent="0.3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2" customHeight="1" x14ac:dyDescent="0.3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2" customHeight="1" x14ac:dyDescent="0.3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2" customHeight="1" x14ac:dyDescent="0.3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2" customHeight="1" x14ac:dyDescent="0.3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2" customHeight="1" x14ac:dyDescent="0.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2" customHeight="1" x14ac:dyDescent="0.3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2" customHeight="1" x14ac:dyDescent="0.3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2" customHeight="1" x14ac:dyDescent="0.3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2" customHeight="1" x14ac:dyDescent="0.3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2" customHeight="1" x14ac:dyDescent="0.3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2" customHeight="1" x14ac:dyDescent="0.3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2" customHeight="1" x14ac:dyDescent="0.3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2" customHeight="1" x14ac:dyDescent="0.3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2" customHeight="1" x14ac:dyDescent="0.3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2" customHeight="1" x14ac:dyDescent="0.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2" customHeight="1" x14ac:dyDescent="0.3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2" customHeight="1" x14ac:dyDescent="0.3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2" customHeight="1" x14ac:dyDescent="0.3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2" customHeight="1" x14ac:dyDescent="0.3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2" customHeight="1" x14ac:dyDescent="0.3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2" customHeight="1" x14ac:dyDescent="0.3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2" customHeight="1" x14ac:dyDescent="0.3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2" customHeight="1" x14ac:dyDescent="0.3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2" customHeight="1" x14ac:dyDescent="0.3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2" customHeight="1" x14ac:dyDescent="0.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2" customHeight="1" x14ac:dyDescent="0.3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2" customHeight="1" x14ac:dyDescent="0.3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2" customHeight="1" x14ac:dyDescent="0.3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2" customHeight="1" x14ac:dyDescent="0.3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2" customHeight="1" x14ac:dyDescent="0.3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2" customHeight="1" x14ac:dyDescent="0.3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2" customHeight="1" x14ac:dyDescent="0.3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2" customHeight="1" x14ac:dyDescent="0.3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2" customHeight="1" x14ac:dyDescent="0.3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2" customHeight="1" x14ac:dyDescent="0.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2" customHeight="1" x14ac:dyDescent="0.3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2" customHeight="1" x14ac:dyDescent="0.3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2" customHeight="1" x14ac:dyDescent="0.3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2" customHeight="1" x14ac:dyDescent="0.3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2" customHeight="1" x14ac:dyDescent="0.3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2" customHeight="1" x14ac:dyDescent="0.3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2" customHeight="1" x14ac:dyDescent="0.3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2" customHeight="1" x14ac:dyDescent="0.3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2" customHeight="1" x14ac:dyDescent="0.3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2" customHeight="1" x14ac:dyDescent="0.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2" customHeight="1" x14ac:dyDescent="0.3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2" customHeight="1" x14ac:dyDescent="0.3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2" customHeight="1" x14ac:dyDescent="0.3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2" customHeight="1" x14ac:dyDescent="0.3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2" customHeight="1" x14ac:dyDescent="0.3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2" customHeight="1" x14ac:dyDescent="0.3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2" customHeight="1" x14ac:dyDescent="0.3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2" customHeight="1" x14ac:dyDescent="0.3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2" customHeight="1" x14ac:dyDescent="0.3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2" customHeight="1" x14ac:dyDescent="0.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2" customHeight="1" x14ac:dyDescent="0.3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2" customHeight="1" x14ac:dyDescent="0.3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2" customHeight="1" x14ac:dyDescent="0.3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2" customHeight="1" x14ac:dyDescent="0.3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2" customHeight="1" x14ac:dyDescent="0.3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2" customHeight="1" x14ac:dyDescent="0.3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2" customHeight="1" x14ac:dyDescent="0.3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2" customHeight="1" x14ac:dyDescent="0.3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2" customHeight="1" x14ac:dyDescent="0.3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2" customHeight="1" x14ac:dyDescent="0.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2" customHeight="1" x14ac:dyDescent="0.3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2" customHeight="1" x14ac:dyDescent="0.3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2" customHeight="1" x14ac:dyDescent="0.3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2" customHeight="1" x14ac:dyDescent="0.3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2" customHeight="1" x14ac:dyDescent="0.3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2" customHeight="1" x14ac:dyDescent="0.3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2" customHeight="1" x14ac:dyDescent="0.3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2" customHeight="1" x14ac:dyDescent="0.3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2" customHeight="1" x14ac:dyDescent="0.3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2" customHeight="1" x14ac:dyDescent="0.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2" customHeight="1" x14ac:dyDescent="0.3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2" customHeight="1" x14ac:dyDescent="0.3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2" customHeight="1" x14ac:dyDescent="0.3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2" customHeight="1" x14ac:dyDescent="0.3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2" customHeight="1" x14ac:dyDescent="0.3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2" customHeight="1" x14ac:dyDescent="0.3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2" customHeight="1" x14ac:dyDescent="0.3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2" customHeight="1" x14ac:dyDescent="0.3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2" customHeight="1" x14ac:dyDescent="0.3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2" customHeight="1" x14ac:dyDescent="0.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2" customHeight="1" x14ac:dyDescent="0.3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2" customHeight="1" x14ac:dyDescent="0.3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2" customHeight="1" x14ac:dyDescent="0.3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2" customHeight="1" x14ac:dyDescent="0.3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2" customHeight="1" x14ac:dyDescent="0.3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2" customHeight="1" x14ac:dyDescent="0.3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2" customHeight="1" x14ac:dyDescent="0.3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2" customHeight="1" x14ac:dyDescent="0.3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2" customHeight="1" x14ac:dyDescent="0.3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2" customHeight="1" x14ac:dyDescent="0.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2" customHeight="1" x14ac:dyDescent="0.3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2" customHeight="1" x14ac:dyDescent="0.3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2" customHeight="1" x14ac:dyDescent="0.3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2" customHeight="1" x14ac:dyDescent="0.3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2" customHeight="1" x14ac:dyDescent="0.3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2" customHeight="1" x14ac:dyDescent="0.3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2" customHeight="1" x14ac:dyDescent="0.3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2" customHeight="1" x14ac:dyDescent="0.3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2" customHeight="1" x14ac:dyDescent="0.3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2" customHeight="1" x14ac:dyDescent="0.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2" customHeight="1" x14ac:dyDescent="0.3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2" customHeight="1" x14ac:dyDescent="0.3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2" customHeight="1" x14ac:dyDescent="0.3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2" customHeight="1" x14ac:dyDescent="0.3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2" customHeight="1" x14ac:dyDescent="0.3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2" customHeight="1" x14ac:dyDescent="0.3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2" customHeight="1" x14ac:dyDescent="0.3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2" customHeight="1" x14ac:dyDescent="0.3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2" customHeight="1" x14ac:dyDescent="0.3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2" customHeight="1" x14ac:dyDescent="0.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2" customHeight="1" x14ac:dyDescent="0.3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2" customHeight="1" x14ac:dyDescent="0.3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2" customHeight="1" x14ac:dyDescent="0.3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2" customHeight="1" x14ac:dyDescent="0.3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2" customHeight="1" x14ac:dyDescent="0.3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2" customHeight="1" x14ac:dyDescent="0.3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2" customHeight="1" x14ac:dyDescent="0.3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2" customHeight="1" x14ac:dyDescent="0.3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2" customHeight="1" x14ac:dyDescent="0.3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2" customHeight="1" x14ac:dyDescent="0.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2" customHeight="1" x14ac:dyDescent="0.3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2" customHeight="1" x14ac:dyDescent="0.3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2" customHeight="1" x14ac:dyDescent="0.3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2" customHeight="1" x14ac:dyDescent="0.3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2" customHeight="1" x14ac:dyDescent="0.3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2" customHeight="1" x14ac:dyDescent="0.3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2" customHeight="1" x14ac:dyDescent="0.3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2" customHeight="1" x14ac:dyDescent="0.3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2" customHeight="1" x14ac:dyDescent="0.3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2" customHeight="1" x14ac:dyDescent="0.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2" customHeight="1" x14ac:dyDescent="0.3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2" customHeight="1" x14ac:dyDescent="0.3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2" customHeight="1" x14ac:dyDescent="0.3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2" customHeight="1" x14ac:dyDescent="0.3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2" customHeight="1" x14ac:dyDescent="0.3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2" customHeight="1" x14ac:dyDescent="0.3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2" customHeight="1" x14ac:dyDescent="0.3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2" customHeight="1" x14ac:dyDescent="0.3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2" customHeight="1" x14ac:dyDescent="0.3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2" customHeight="1" x14ac:dyDescent="0.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2" customHeight="1" x14ac:dyDescent="0.3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2" customHeight="1" x14ac:dyDescent="0.3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2" customHeight="1" x14ac:dyDescent="0.3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2" customHeight="1" x14ac:dyDescent="0.3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2" customHeight="1" x14ac:dyDescent="0.3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2" customHeight="1" x14ac:dyDescent="0.3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2" customHeight="1" x14ac:dyDescent="0.3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2" customHeight="1" x14ac:dyDescent="0.3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2" customHeight="1" x14ac:dyDescent="0.3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2" customHeight="1" x14ac:dyDescent="0.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2" customHeight="1" x14ac:dyDescent="0.3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2" customHeight="1" x14ac:dyDescent="0.3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2" customHeight="1" x14ac:dyDescent="0.3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2" customHeight="1" x14ac:dyDescent="0.3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2" customHeight="1" x14ac:dyDescent="0.3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2" customHeight="1" x14ac:dyDescent="0.3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2" customHeight="1" x14ac:dyDescent="0.3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2" customHeight="1" x14ac:dyDescent="0.3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2" customHeight="1" x14ac:dyDescent="0.3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2" customHeight="1" x14ac:dyDescent="0.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2" customHeight="1" x14ac:dyDescent="0.3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2" customHeight="1" x14ac:dyDescent="0.3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2" customHeight="1" x14ac:dyDescent="0.3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2" customHeight="1" x14ac:dyDescent="0.3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2" customHeight="1" x14ac:dyDescent="0.3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2" customHeight="1" x14ac:dyDescent="0.3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2" customHeight="1" x14ac:dyDescent="0.3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2" customHeight="1" x14ac:dyDescent="0.3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2" customHeight="1" x14ac:dyDescent="0.3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2" customHeight="1" x14ac:dyDescent="0.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2" customHeight="1" x14ac:dyDescent="0.3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2" customHeight="1" x14ac:dyDescent="0.3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2" customHeight="1" x14ac:dyDescent="0.3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2" customHeight="1" x14ac:dyDescent="0.3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2" customHeight="1" x14ac:dyDescent="0.3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2" customHeight="1" x14ac:dyDescent="0.3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2" customHeight="1" x14ac:dyDescent="0.3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2" customHeight="1" x14ac:dyDescent="0.3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2" customHeight="1" x14ac:dyDescent="0.3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2" customHeight="1" x14ac:dyDescent="0.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2" customHeight="1" x14ac:dyDescent="0.3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2" customHeight="1" x14ac:dyDescent="0.3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2" customHeight="1" x14ac:dyDescent="0.3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2" customHeight="1" x14ac:dyDescent="0.3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2" customHeight="1" x14ac:dyDescent="0.3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2" customHeight="1" x14ac:dyDescent="0.3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2" customHeight="1" x14ac:dyDescent="0.3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2" customHeight="1" x14ac:dyDescent="0.3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2" customHeight="1" x14ac:dyDescent="0.3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2" customHeight="1" x14ac:dyDescent="0.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2" customHeight="1" x14ac:dyDescent="0.3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2" customHeight="1" x14ac:dyDescent="0.3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2" customHeight="1" x14ac:dyDescent="0.3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2" customHeight="1" x14ac:dyDescent="0.3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2" customHeight="1" x14ac:dyDescent="0.3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2" customHeight="1" x14ac:dyDescent="0.3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2" customHeight="1" x14ac:dyDescent="0.3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2" customHeight="1" x14ac:dyDescent="0.3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2" customHeight="1" x14ac:dyDescent="0.3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2" customHeight="1" x14ac:dyDescent="0.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2" customHeight="1" x14ac:dyDescent="0.3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2" customHeight="1" x14ac:dyDescent="0.3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2" customHeight="1" x14ac:dyDescent="0.3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2" customHeight="1" x14ac:dyDescent="0.3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2" customHeight="1" x14ac:dyDescent="0.3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2" customHeight="1" x14ac:dyDescent="0.3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2" customHeight="1" x14ac:dyDescent="0.3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2" customHeight="1" x14ac:dyDescent="0.3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2" customHeight="1" x14ac:dyDescent="0.3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2" customHeight="1" x14ac:dyDescent="0.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2" customHeight="1" x14ac:dyDescent="0.3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2" customHeight="1" x14ac:dyDescent="0.3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2" customHeight="1" x14ac:dyDescent="0.3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2" customHeight="1" x14ac:dyDescent="0.3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2" customHeight="1" x14ac:dyDescent="0.3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2" customHeight="1" x14ac:dyDescent="0.3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2" customHeight="1" x14ac:dyDescent="0.3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2" customHeight="1" x14ac:dyDescent="0.3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2" customHeight="1" x14ac:dyDescent="0.3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2" customHeight="1" x14ac:dyDescent="0.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2" customHeight="1" x14ac:dyDescent="0.3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2" customHeight="1" x14ac:dyDescent="0.3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2" customHeight="1" x14ac:dyDescent="0.3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2" customHeight="1" x14ac:dyDescent="0.3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2" customHeight="1" x14ac:dyDescent="0.3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2" customHeight="1" x14ac:dyDescent="0.3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2" customHeight="1" x14ac:dyDescent="0.3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2" customHeight="1" x14ac:dyDescent="0.3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2" customHeight="1" x14ac:dyDescent="0.3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2" customHeight="1" x14ac:dyDescent="0.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2" customHeight="1" x14ac:dyDescent="0.3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2" customHeight="1" x14ac:dyDescent="0.3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2" customHeight="1" x14ac:dyDescent="0.3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2" customHeight="1" x14ac:dyDescent="0.3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2" customHeight="1" x14ac:dyDescent="0.3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2" customHeight="1" x14ac:dyDescent="0.3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2" customHeight="1" x14ac:dyDescent="0.3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2" customHeight="1" x14ac:dyDescent="0.3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2" customHeight="1" x14ac:dyDescent="0.3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2" customHeight="1" x14ac:dyDescent="0.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2" customHeight="1" x14ac:dyDescent="0.3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2" customHeight="1" x14ac:dyDescent="0.3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2" customHeight="1" x14ac:dyDescent="0.3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2" customHeight="1" x14ac:dyDescent="0.3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2" customHeight="1" x14ac:dyDescent="0.3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2" customHeight="1" x14ac:dyDescent="0.3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2" customHeight="1" x14ac:dyDescent="0.3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2" customHeight="1" x14ac:dyDescent="0.3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2" customHeight="1" x14ac:dyDescent="0.3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2" customHeight="1" x14ac:dyDescent="0.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2" customHeight="1" x14ac:dyDescent="0.3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2" customHeight="1" x14ac:dyDescent="0.3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2" customHeight="1" x14ac:dyDescent="0.3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2" customHeight="1" x14ac:dyDescent="0.3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2" customHeight="1" x14ac:dyDescent="0.3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2" customHeight="1" x14ac:dyDescent="0.3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2" customHeight="1" x14ac:dyDescent="0.3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2" customHeight="1" x14ac:dyDescent="0.3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2" customHeight="1" x14ac:dyDescent="0.3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2" customHeight="1" x14ac:dyDescent="0.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2" customHeight="1" x14ac:dyDescent="0.3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2" customHeight="1" x14ac:dyDescent="0.3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2" customHeight="1" x14ac:dyDescent="0.3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2" customHeight="1" x14ac:dyDescent="0.3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2" customHeight="1" x14ac:dyDescent="0.3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2" customHeight="1" x14ac:dyDescent="0.3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2" customHeight="1" x14ac:dyDescent="0.3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2" customHeight="1" x14ac:dyDescent="0.3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2" customHeight="1" x14ac:dyDescent="0.3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2" customHeight="1" x14ac:dyDescent="0.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2" customHeight="1" x14ac:dyDescent="0.3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2" customHeight="1" x14ac:dyDescent="0.3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2" customHeight="1" x14ac:dyDescent="0.3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2" customHeight="1" x14ac:dyDescent="0.3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2" customHeight="1" x14ac:dyDescent="0.3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2" customHeight="1" x14ac:dyDescent="0.3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2" customHeight="1" x14ac:dyDescent="0.3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2" customHeight="1" x14ac:dyDescent="0.3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2" customHeight="1" x14ac:dyDescent="0.3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2" customHeight="1" x14ac:dyDescent="0.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2" customHeight="1" x14ac:dyDescent="0.3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2" customHeight="1" x14ac:dyDescent="0.3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2" customHeight="1" x14ac:dyDescent="0.3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2" customHeight="1" x14ac:dyDescent="0.3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2" customHeight="1" x14ac:dyDescent="0.3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2" customHeight="1" x14ac:dyDescent="0.3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2" customHeight="1" x14ac:dyDescent="0.3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2" customHeight="1" x14ac:dyDescent="0.3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2" customHeight="1" x14ac:dyDescent="0.3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2" customHeight="1" x14ac:dyDescent="0.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2" customHeight="1" x14ac:dyDescent="0.3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2" customHeight="1" x14ac:dyDescent="0.3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2" customHeight="1" x14ac:dyDescent="0.3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2" customHeight="1" x14ac:dyDescent="0.3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2" customHeight="1" x14ac:dyDescent="0.3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2" customHeight="1" x14ac:dyDescent="0.3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2" customHeight="1" x14ac:dyDescent="0.3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2" customHeight="1" x14ac:dyDescent="0.3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2" customHeight="1" x14ac:dyDescent="0.3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2" customHeight="1" x14ac:dyDescent="0.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2" customHeight="1" x14ac:dyDescent="0.3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2" customHeight="1" x14ac:dyDescent="0.3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2" customHeight="1" x14ac:dyDescent="0.3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2" customHeight="1" x14ac:dyDescent="0.3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2" customHeight="1" x14ac:dyDescent="0.3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2" customHeight="1" x14ac:dyDescent="0.3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2" customHeight="1" x14ac:dyDescent="0.3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2" customHeight="1" x14ac:dyDescent="0.3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2" customHeight="1" x14ac:dyDescent="0.3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2" customHeight="1" x14ac:dyDescent="0.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2" customHeight="1" x14ac:dyDescent="0.3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2" customHeight="1" x14ac:dyDescent="0.3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2" customHeight="1" x14ac:dyDescent="0.3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2" customHeight="1" x14ac:dyDescent="0.3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2" customHeight="1" x14ac:dyDescent="0.3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2" customHeight="1" x14ac:dyDescent="0.3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2" customHeight="1" x14ac:dyDescent="0.3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2" customHeight="1" x14ac:dyDescent="0.3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2" customHeight="1" x14ac:dyDescent="0.3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2" customHeight="1" x14ac:dyDescent="0.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2" customHeight="1" x14ac:dyDescent="0.3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2" customHeight="1" x14ac:dyDescent="0.3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2" customHeight="1" x14ac:dyDescent="0.3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2" customHeight="1" x14ac:dyDescent="0.3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2" customHeight="1" x14ac:dyDescent="0.3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2" customHeight="1" x14ac:dyDescent="0.3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2" customHeight="1" x14ac:dyDescent="0.3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2" customHeight="1" x14ac:dyDescent="0.3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2" customHeight="1" x14ac:dyDescent="0.3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2" customHeight="1" x14ac:dyDescent="0.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2" customHeight="1" x14ac:dyDescent="0.3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2" customHeight="1" x14ac:dyDescent="0.3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2" customHeight="1" x14ac:dyDescent="0.3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2" customHeight="1" x14ac:dyDescent="0.3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2" customHeight="1" x14ac:dyDescent="0.3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2" customHeight="1" x14ac:dyDescent="0.3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2" customHeight="1" x14ac:dyDescent="0.3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2" customHeight="1" x14ac:dyDescent="0.3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2" customHeight="1" x14ac:dyDescent="0.3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2" customHeight="1" x14ac:dyDescent="0.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2" customHeight="1" x14ac:dyDescent="0.3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2" customHeight="1" x14ac:dyDescent="0.3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2" customHeight="1" x14ac:dyDescent="0.3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2" customHeight="1" x14ac:dyDescent="0.3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2" customHeight="1" x14ac:dyDescent="0.3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2" customHeight="1" x14ac:dyDescent="0.3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2" customHeight="1" x14ac:dyDescent="0.3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2" customHeight="1" x14ac:dyDescent="0.3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2" customHeight="1" x14ac:dyDescent="0.3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2" customHeight="1" x14ac:dyDescent="0.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2" customHeight="1" x14ac:dyDescent="0.3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2" customHeight="1" x14ac:dyDescent="0.3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2" customHeight="1" x14ac:dyDescent="0.3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2" customHeight="1" x14ac:dyDescent="0.3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2" customHeight="1" x14ac:dyDescent="0.3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2" customHeight="1" x14ac:dyDescent="0.3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2" customHeight="1" x14ac:dyDescent="0.3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2" customHeight="1" x14ac:dyDescent="0.3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2" customHeight="1" x14ac:dyDescent="0.3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2" customHeight="1" x14ac:dyDescent="0.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2" customHeight="1" x14ac:dyDescent="0.3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2" customHeight="1" x14ac:dyDescent="0.3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2" customHeight="1" x14ac:dyDescent="0.3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2" customHeight="1" x14ac:dyDescent="0.3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2" customHeight="1" x14ac:dyDescent="0.3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2" customHeight="1" x14ac:dyDescent="0.3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2" customHeight="1" x14ac:dyDescent="0.3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2" customHeight="1" x14ac:dyDescent="0.3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2" customHeight="1" x14ac:dyDescent="0.3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2" customHeight="1" x14ac:dyDescent="0.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2" customHeight="1" x14ac:dyDescent="0.3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2" customHeight="1" x14ac:dyDescent="0.3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2" customHeight="1" x14ac:dyDescent="0.3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2" customHeight="1" x14ac:dyDescent="0.3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2" customHeight="1" x14ac:dyDescent="0.3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2" customHeight="1" x14ac:dyDescent="0.3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2" customHeight="1" x14ac:dyDescent="0.3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2" customHeight="1" x14ac:dyDescent="0.3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2" customHeight="1" x14ac:dyDescent="0.3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2" customHeight="1" x14ac:dyDescent="0.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2" customHeight="1" x14ac:dyDescent="0.3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2" customHeight="1" x14ac:dyDescent="0.3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2" customHeight="1" x14ac:dyDescent="0.3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2" customHeight="1" x14ac:dyDescent="0.3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2" customHeight="1" x14ac:dyDescent="0.3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2" customHeight="1" x14ac:dyDescent="0.3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2" customHeight="1" x14ac:dyDescent="0.3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2" customHeight="1" x14ac:dyDescent="0.3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2" customHeight="1" x14ac:dyDescent="0.3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2" customHeight="1" x14ac:dyDescent="0.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2" customHeight="1" x14ac:dyDescent="0.3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2" customHeight="1" x14ac:dyDescent="0.3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2" customHeight="1" x14ac:dyDescent="0.3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2" customHeight="1" x14ac:dyDescent="0.3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2" customHeight="1" x14ac:dyDescent="0.3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2" customHeight="1" x14ac:dyDescent="0.3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2" customHeight="1" x14ac:dyDescent="0.3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30">
    <mergeCell ref="A4:D5"/>
    <mergeCell ref="E4:F5"/>
    <mergeCell ref="G4:H5"/>
    <mergeCell ref="O91:P91"/>
    <mergeCell ref="Q91:R91"/>
    <mergeCell ref="A49:C50"/>
    <mergeCell ref="H49:L49"/>
    <mergeCell ref="A52:D53"/>
    <mergeCell ref="E52:F53"/>
    <mergeCell ref="G52:H53"/>
    <mergeCell ref="E80:F80"/>
    <mergeCell ref="F87:G87"/>
    <mergeCell ref="E82:F82"/>
    <mergeCell ref="G82:H82"/>
    <mergeCell ref="J96:L96"/>
    <mergeCell ref="A1:C2"/>
    <mergeCell ref="J51:L51"/>
    <mergeCell ref="G51:H51"/>
    <mergeCell ref="E51:F51"/>
    <mergeCell ref="A51:D51"/>
    <mergeCell ref="F93:G93"/>
    <mergeCell ref="B92:D92"/>
    <mergeCell ref="I88:J88"/>
    <mergeCell ref="I46:J46"/>
    <mergeCell ref="H1:L1"/>
    <mergeCell ref="A3:D3"/>
    <mergeCell ref="E3:F3"/>
    <mergeCell ref="G3:H3"/>
    <mergeCell ref="J3:L3"/>
    <mergeCell ref="F94:H94"/>
  </mergeCells>
  <phoneticPr fontId="28"/>
  <conditionalFormatting sqref="B9:C47">
    <cfRule type="expression" dxfId="14" priority="1">
      <formula>IF($D9="",FALSE,$C9&lt;&gt;$D9)</formula>
    </cfRule>
  </conditionalFormatting>
  <conditionalFormatting sqref="B57:C80">
    <cfRule type="expression" dxfId="13" priority="2">
      <formula>IF($D57="",FALSE,$C57&lt;&gt;$D57)</formula>
    </cfRule>
  </conditionalFormatting>
  <conditionalFormatting sqref="B9:D47">
    <cfRule type="expression" dxfId="12" priority="4">
      <formula>$C9=$D9</formula>
    </cfRule>
  </conditionalFormatting>
  <conditionalFormatting sqref="B57:D80">
    <cfRule type="expression" dxfId="11" priority="5">
      <formula>$C57=$D57</formula>
    </cfRule>
  </conditionalFormatting>
  <conditionalFormatting sqref="D9:D47">
    <cfRule type="expression" dxfId="10" priority="7">
      <formula>IF($D9="",FALSE,$C9&lt;&gt;$D9)</formula>
    </cfRule>
  </conditionalFormatting>
  <conditionalFormatting sqref="D57:D80">
    <cfRule type="expression" dxfId="9" priority="8">
      <formula>IF($D57="",FALSE,$C57&lt;&gt;$D57)</formula>
    </cfRule>
  </conditionalFormatting>
  <conditionalFormatting sqref="F9:G47">
    <cfRule type="expression" dxfId="8" priority="10">
      <formula>IF($H9="",FALSE,$G9&lt;&gt;$H9)</formula>
    </cfRule>
  </conditionalFormatting>
  <conditionalFormatting sqref="F57:G79">
    <cfRule type="expression" dxfId="7" priority="11">
      <formula>IF($H57="",FALSE,$G57&lt;&gt;$H57)</formula>
    </cfRule>
  </conditionalFormatting>
  <conditionalFormatting sqref="F9:H47">
    <cfRule type="expression" dxfId="6" priority="12">
      <formula>$G9=$H9</formula>
    </cfRule>
  </conditionalFormatting>
  <conditionalFormatting sqref="F57:H79">
    <cfRule type="expression" dxfId="5" priority="13">
      <formula>$G57=$H57</formula>
    </cfRule>
  </conditionalFormatting>
  <conditionalFormatting sqref="H9:H47">
    <cfRule type="expression" dxfId="4" priority="14">
      <formula>IF($H9="",FALSE,$G9&lt;&gt;$H9)</formula>
    </cfRule>
  </conditionalFormatting>
  <conditionalFormatting sqref="H57:H79">
    <cfRule type="expression" dxfId="3" priority="15">
      <formula>IF($H57="",FALSE,$G57&lt;&gt;$H57)</formula>
    </cfRule>
  </conditionalFormatting>
  <conditionalFormatting sqref="J9:K45">
    <cfRule type="expression" dxfId="2" priority="16">
      <formula>IF($L9="",FALSE,$K9&lt;&gt;$L9)</formula>
    </cfRule>
  </conditionalFormatting>
  <conditionalFormatting sqref="J9:L45">
    <cfRule type="expression" dxfId="1" priority="17">
      <formula>$K9=$L9</formula>
    </cfRule>
  </conditionalFormatting>
  <conditionalFormatting sqref="L9:L45">
    <cfRule type="expression" dxfId="0" priority="18">
      <formula>IF($L9="",FALSE,$K9&lt;&gt;$L9)</formula>
    </cfRule>
  </conditionalFormatting>
  <dataValidations count="1">
    <dataValidation type="list" allowBlank="1" showErrorMessage="1" sqref="E4:F5" xr:uid="{7E9690F0-0370-420B-94EC-36C670801222}">
      <formula1>"月　　日～　　　　　　　　月　　日配布,2月27日～　　  　　　　3月5日配布,3月13日～ 　　　   　　3月19日配布,3月27日～　　  　　  　4月2日配布,4月10日～　 　　　　 　4月16日配布"</formula1>
    </dataValidation>
  </dataValidations>
  <pageMargins left="0.7" right="0.7" top="0.75" bottom="0.75" header="0" footer="0"/>
  <pageSetup paperSize="9" scale="71" orientation="portrait" r:id="rId1"/>
  <rowBreaks count="1" manualBreakCount="1">
    <brk id="48" max="11" man="1"/>
  </rowBreaks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Option Button 2">
              <controlPr defaultSize="0" autoFill="0" autoLine="0" autoPict="0">
                <anchor moveWithCells="1">
                  <from>
                    <xdr:col>8</xdr:col>
                    <xdr:colOff>579120</xdr:colOff>
                    <xdr:row>0</xdr:row>
                    <xdr:rowOff>312420</xdr:rowOff>
                  </from>
                  <to>
                    <xdr:col>10</xdr:col>
                    <xdr:colOff>411480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Option Button 3">
              <controlPr defaultSize="0" autoFill="0" autoLine="0" autoPict="0">
                <anchor moveWithCells="1">
                  <from>
                    <xdr:col>9</xdr:col>
                    <xdr:colOff>1059180</xdr:colOff>
                    <xdr:row>0</xdr:row>
                    <xdr:rowOff>312420</xdr:rowOff>
                  </from>
                  <to>
                    <xdr:col>12</xdr:col>
                    <xdr:colOff>449580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お願い</vt:lpstr>
      <vt:lpstr>まるごとチラシ折込発注書</vt:lpstr>
      <vt:lpstr>チラシのみ配布発注書</vt:lpstr>
      <vt:lpstr>チラシのみ配布発注書!Print_Area</vt:lpstr>
      <vt:lpstr>まるごとチラシ折込発注書!Print_Area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佐藤　萌愛</cp:lastModifiedBy>
  <cp:lastPrinted>2026-01-28T05:10:45Z</cp:lastPrinted>
  <dcterms:created xsi:type="dcterms:W3CDTF">2024-03-14T05:36:04Z</dcterms:created>
  <dcterms:modified xsi:type="dcterms:W3CDTF">2026-02-03T02:07:51Z</dcterms:modified>
</cp:coreProperties>
</file>