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shid\Downloads\"/>
    </mc:Choice>
  </mc:AlternateContent>
  <xr:revisionPtr revIDLastSave="0" documentId="13_ncr:1_{BB672A31-5C89-434D-82D8-DBC7E6FF3703}" xr6:coauthVersionLast="47" xr6:coauthVersionMax="47" xr10:uidLastSave="{00000000-0000-0000-0000-000000000000}"/>
  <bookViews>
    <workbookView xWindow="-28920" yWindow="-1410" windowWidth="29040" windowHeight="16440" xr2:uid="{6694DA13-1DF8-4D82-944D-919431F07ED6}"/>
  </bookViews>
  <sheets>
    <sheet name="お願い" sheetId="3" r:id="rId1"/>
    <sheet name="チラシ折込発注書" sheetId="5" r:id="rId2"/>
    <sheet name="2026年折込スケジュール" sheetId="4" r:id="rId3"/>
  </sheets>
  <definedNames>
    <definedName name="_xlnm.Print_Area" localSheetId="2">'2026年折込スケジュール'!$A$1:$H$25</definedName>
    <definedName name="_xlnm.Print_Area" localSheetId="0">お願い!$A$1:$H$19</definedName>
    <definedName name="_xlnm.Print_Area" localSheetId="1">チラシ折込発注書!$A$1:$L$48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5" l="1"/>
  <c r="H32" i="5" s="1"/>
  <c r="G4" i="5" s="1"/>
  <c r="C48" i="5"/>
  <c r="G32" i="5" s="1"/>
  <c r="K25" i="5" s="1"/>
  <c r="F44" i="5"/>
  <c r="F43" i="5"/>
  <c r="H31" i="5"/>
  <c r="G31" i="5"/>
  <c r="L23" i="5"/>
  <c r="K23" i="5"/>
  <c r="E7" i="4"/>
  <c r="F17" i="4"/>
  <c r="H17" i="4" s="1"/>
  <c r="E17" i="4"/>
  <c r="F16" i="4"/>
  <c r="H16" i="4" s="1"/>
  <c r="E16" i="4"/>
  <c r="F15" i="4"/>
  <c r="H15" i="4" s="1"/>
  <c r="E15" i="4"/>
  <c r="F14" i="4"/>
  <c r="H14" i="4" s="1"/>
  <c r="E14" i="4"/>
  <c r="F13" i="4"/>
  <c r="H13" i="4" s="1"/>
  <c r="E13" i="4"/>
  <c r="F12" i="4"/>
  <c r="H12" i="4" s="1"/>
  <c r="E12" i="4"/>
  <c r="F11" i="4"/>
  <c r="H11" i="4" s="1"/>
  <c r="E11" i="4"/>
  <c r="F10" i="4"/>
  <c r="H10" i="4" s="1"/>
  <c r="E10" i="4"/>
  <c r="F9" i="4"/>
  <c r="H9" i="4" s="1"/>
  <c r="E9" i="4"/>
  <c r="F8" i="4"/>
  <c r="H8" i="4" s="1"/>
  <c r="E8" i="4"/>
  <c r="F7" i="4"/>
  <c r="H7" i="4" s="1"/>
  <c r="F6" i="4"/>
  <c r="H6" i="4" s="1"/>
  <c r="E6" i="4"/>
</calcChain>
</file>

<file path=xl/sharedStrings.xml><?xml version="1.0" encoding="utf-8"?>
<sst xmlns="http://schemas.openxmlformats.org/spreadsheetml/2006/main" count="260" uniqueCount="219">
  <si>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</si>
  <si>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</si>
  <si>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</si>
  <si>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</si>
  <si>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</si>
  <si>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1-1</t>
    <phoneticPr fontId="2"/>
  </si>
  <si>
    <t>15-1</t>
  </si>
  <si>
    <t>3-1</t>
    <phoneticPr fontId="2"/>
  </si>
  <si>
    <t>4-1</t>
    <phoneticPr fontId="2"/>
  </si>
  <si>
    <t>5-1</t>
    <phoneticPr fontId="2"/>
  </si>
  <si>
    <t>6-1</t>
    <phoneticPr fontId="2"/>
  </si>
  <si>
    <t>7-1</t>
    <phoneticPr fontId="2"/>
  </si>
  <si>
    <t>9-1</t>
    <phoneticPr fontId="2"/>
  </si>
  <si>
    <t>10-1</t>
    <phoneticPr fontId="2"/>
  </si>
  <si>
    <t>11-1</t>
    <phoneticPr fontId="2"/>
  </si>
  <si>
    <t>12-1</t>
    <phoneticPr fontId="2"/>
  </si>
  <si>
    <t>No.</t>
    <phoneticPr fontId="2"/>
  </si>
  <si>
    <t>弊社担当</t>
    <rPh sb="0" eb="2">
      <t>ヘイシャ</t>
    </rPh>
    <rPh sb="2" eb="4">
      <t>タントウ</t>
    </rPh>
    <phoneticPr fontId="1"/>
  </si>
  <si>
    <t>入荷予定日</t>
    <rPh sb="0" eb="2">
      <t>ニュウカ</t>
    </rPh>
    <rPh sb="2" eb="4">
      <t>ヨテイ</t>
    </rPh>
    <rPh sb="4" eb="5">
      <t>ビ</t>
    </rPh>
    <phoneticPr fontId="1"/>
  </si>
  <si>
    <t>サイズ</t>
    <phoneticPr fontId="1"/>
  </si>
  <si>
    <t>単価</t>
    <rPh sb="0" eb="2">
      <t>タンカ</t>
    </rPh>
    <phoneticPr fontId="1"/>
  </si>
  <si>
    <t>全エリア合計</t>
    <rPh sb="0" eb="1">
      <t>ゼン</t>
    </rPh>
    <rPh sb="4" eb="6">
      <t>ゴウケイ</t>
    </rPh>
    <phoneticPr fontId="1"/>
  </si>
  <si>
    <t>20-1</t>
    <phoneticPr fontId="1"/>
  </si>
  <si>
    <t>13-1</t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</si>
  <si>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</si>
  <si>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</si>
  <si>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</si>
  <si>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</si>
  <si>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</si>
  <si>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</si>
  <si>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19-1</t>
    <phoneticPr fontId="1"/>
  </si>
  <si>
    <t>大島</t>
  </si>
  <si>
    <t>親松</t>
  </si>
  <si>
    <t>桜木町</t>
  </si>
  <si>
    <t>鳥屋野</t>
  </si>
  <si>
    <t>東出来島</t>
  </si>
  <si>
    <t>上沼、高美町</t>
    <rPh sb="3" eb="5">
      <t>タカミ</t>
    </rPh>
    <rPh sb="5" eb="6">
      <t>マチ</t>
    </rPh>
    <phoneticPr fontId="1"/>
  </si>
  <si>
    <t>立仏</t>
  </si>
  <si>
    <t>寺地</t>
  </si>
  <si>
    <t>2-1</t>
    <phoneticPr fontId="1"/>
  </si>
  <si>
    <t>8-1</t>
    <phoneticPr fontId="1"/>
  </si>
  <si>
    <t>14-1</t>
    <phoneticPr fontId="1"/>
  </si>
  <si>
    <t>15-2</t>
    <phoneticPr fontId="1"/>
  </si>
  <si>
    <t>16-1</t>
    <phoneticPr fontId="1"/>
  </si>
  <si>
    <t>16-2</t>
    <phoneticPr fontId="1"/>
  </si>
  <si>
    <t>16-3</t>
    <phoneticPr fontId="1"/>
  </si>
  <si>
    <t>17-1</t>
    <phoneticPr fontId="1"/>
  </si>
  <si>
    <t>18-1</t>
    <phoneticPr fontId="1"/>
  </si>
  <si>
    <t>21-1</t>
    <phoneticPr fontId="2"/>
  </si>
  <si>
    <t>21-4</t>
    <phoneticPr fontId="2"/>
  </si>
  <si>
    <t>22-1</t>
    <phoneticPr fontId="2"/>
  </si>
  <si>
    <t>24-1</t>
    <phoneticPr fontId="1"/>
  </si>
  <si>
    <t>25-1</t>
    <phoneticPr fontId="1"/>
  </si>
  <si>
    <t>26-1</t>
    <phoneticPr fontId="1"/>
  </si>
  <si>
    <t>27-1</t>
    <phoneticPr fontId="1"/>
  </si>
  <si>
    <t>1-1</t>
    <phoneticPr fontId="1"/>
  </si>
  <si>
    <t>3-1</t>
    <phoneticPr fontId="1"/>
  </si>
  <si>
    <t>4-1</t>
    <phoneticPr fontId="1"/>
  </si>
  <si>
    <t>5-1</t>
    <phoneticPr fontId="1"/>
  </si>
  <si>
    <t>6-1</t>
    <phoneticPr fontId="1"/>
  </si>
  <si>
    <t>7-1</t>
    <phoneticPr fontId="1"/>
  </si>
  <si>
    <t>21-1</t>
    <phoneticPr fontId="1"/>
  </si>
  <si>
    <t>21-2</t>
    <phoneticPr fontId="1"/>
  </si>
  <si>
    <t>小針南</t>
    <phoneticPr fontId="1"/>
  </si>
  <si>
    <t>28-1</t>
    <phoneticPr fontId="1"/>
  </si>
  <si>
    <t>29-1</t>
    <phoneticPr fontId="1"/>
  </si>
  <si>
    <t>30-1</t>
    <phoneticPr fontId="1"/>
  </si>
  <si>
    <t>31-1</t>
    <phoneticPr fontId="1"/>
  </si>
  <si>
    <t>文京町</t>
    <rPh sb="0" eb="3">
      <t>ブンキョウマチ</t>
    </rPh>
    <phoneticPr fontId="1"/>
  </si>
  <si>
    <t>信濃町</t>
    <rPh sb="0" eb="2">
      <t>シナノ</t>
    </rPh>
    <rPh sb="2" eb="3">
      <t>マチ</t>
    </rPh>
    <phoneticPr fontId="1"/>
  </si>
  <si>
    <t>関屋浜松町</t>
    <rPh sb="0" eb="2">
      <t>セキヤ</t>
    </rPh>
    <rPh sb="2" eb="4">
      <t>ハママツ</t>
    </rPh>
    <rPh sb="4" eb="5">
      <t>マチ</t>
    </rPh>
    <phoneticPr fontId="1"/>
  </si>
  <si>
    <t>有明大橋町</t>
    <rPh sb="0" eb="2">
      <t>アリアケ</t>
    </rPh>
    <rPh sb="2" eb="4">
      <t>オオハシ</t>
    </rPh>
    <rPh sb="4" eb="5">
      <t>マチ</t>
    </rPh>
    <phoneticPr fontId="1"/>
  </si>
  <si>
    <t>弥生町</t>
    <rPh sb="0" eb="3">
      <t>ヤヨイマチ</t>
    </rPh>
    <phoneticPr fontId="1"/>
  </si>
  <si>
    <t>有明台</t>
    <rPh sb="0" eb="2">
      <t>アリアケ</t>
    </rPh>
    <rPh sb="2" eb="3">
      <t>ダイ</t>
    </rPh>
    <phoneticPr fontId="1"/>
  </si>
  <si>
    <t>関南町</t>
    <rPh sb="0" eb="2">
      <t>セキナン</t>
    </rPh>
    <rPh sb="2" eb="3">
      <t>マチ</t>
    </rPh>
    <phoneticPr fontId="1"/>
  </si>
  <si>
    <t>関屋恵町</t>
    <rPh sb="0" eb="2">
      <t>セキヤ</t>
    </rPh>
    <rPh sb="2" eb="4">
      <t>メグミマチ</t>
    </rPh>
    <phoneticPr fontId="1"/>
  </si>
  <si>
    <t>関屋昭和町1～3</t>
    <rPh sb="0" eb="2">
      <t>セキヤ</t>
    </rPh>
    <rPh sb="2" eb="5">
      <t>ショウワマチ</t>
    </rPh>
    <phoneticPr fontId="1"/>
  </si>
  <si>
    <t>堀割町</t>
    <rPh sb="0" eb="3">
      <t>ホリワリチョウ</t>
    </rPh>
    <phoneticPr fontId="1"/>
  </si>
  <si>
    <t>9-1</t>
    <phoneticPr fontId="1"/>
  </si>
  <si>
    <t>10-1</t>
    <phoneticPr fontId="1"/>
  </si>
  <si>
    <t>11-1</t>
    <phoneticPr fontId="1"/>
  </si>
  <si>
    <t>12-1</t>
    <phoneticPr fontId="1"/>
  </si>
  <si>
    <t>12-2</t>
    <phoneticPr fontId="1"/>
  </si>
  <si>
    <t>15-1</t>
    <phoneticPr fontId="1"/>
  </si>
  <si>
    <t>新潟島エリア合計</t>
    <rPh sb="0" eb="2">
      <t>ニイガタ</t>
    </rPh>
    <rPh sb="2" eb="3">
      <t>ジマ</t>
    </rPh>
    <rPh sb="6" eb="8">
      <t>ゴウケイ</t>
    </rPh>
    <phoneticPr fontId="2"/>
  </si>
  <si>
    <t>7-2</t>
    <phoneticPr fontId="1"/>
  </si>
  <si>
    <t>21-3</t>
    <phoneticPr fontId="2"/>
  </si>
  <si>
    <t>22-2</t>
    <phoneticPr fontId="1"/>
  </si>
  <si>
    <t>関屋松波町1～3</t>
    <rPh sb="0" eb="5">
      <t>セキヤマツナミチョウ</t>
    </rPh>
    <phoneticPr fontId="1"/>
  </si>
  <si>
    <t>神道寺1～3</t>
    <rPh sb="0" eb="2">
      <t>シントウ</t>
    </rPh>
    <rPh sb="2" eb="3">
      <t>テラ</t>
    </rPh>
    <phoneticPr fontId="1"/>
  </si>
  <si>
    <t>関屋田町1～4</t>
    <rPh sb="0" eb="2">
      <t>セキヤ</t>
    </rPh>
    <rPh sb="2" eb="3">
      <t>タ</t>
    </rPh>
    <rPh sb="3" eb="4">
      <t>マチ</t>
    </rPh>
    <phoneticPr fontId="1"/>
  </si>
  <si>
    <t>関新1～3</t>
    <rPh sb="0" eb="1">
      <t>セキ</t>
    </rPh>
    <rPh sb="1" eb="2">
      <t>アラタ</t>
    </rPh>
    <phoneticPr fontId="1"/>
  </si>
  <si>
    <t>川岸町1～3</t>
    <rPh sb="0" eb="3">
      <t>カワギシマチ</t>
    </rPh>
    <phoneticPr fontId="1"/>
  </si>
  <si>
    <t>●中央区新潟駅周辺エリア</t>
    <rPh sb="1" eb="4">
      <t>チュウオウク</t>
    </rPh>
    <rPh sb="4" eb="7">
      <t>ニイガタエキ</t>
    </rPh>
    <rPh sb="7" eb="9">
      <t>シュウヘン</t>
    </rPh>
    <phoneticPr fontId="2"/>
  </si>
  <si>
    <t>●中央区新潟島エリア</t>
    <rPh sb="1" eb="4">
      <t>チュウオウク</t>
    </rPh>
    <rPh sb="4" eb="7">
      <t>ニイガタジマ</t>
    </rPh>
    <phoneticPr fontId="1"/>
  </si>
  <si>
    <t>西区エリア合計</t>
    <rPh sb="0" eb="2">
      <t>ニシク</t>
    </rPh>
    <rPh sb="5" eb="7">
      <t>ゴウケイ</t>
    </rPh>
    <phoneticPr fontId="2"/>
  </si>
  <si>
    <t>新潟駅周辺エリア合計</t>
    <rPh sb="0" eb="3">
      <t>ニイガタエキ</t>
    </rPh>
    <rPh sb="3" eb="5">
      <t>シュウヘン</t>
    </rPh>
    <rPh sb="8" eb="10">
      <t>ゴウケイ</t>
    </rPh>
    <phoneticPr fontId="2"/>
  </si>
  <si>
    <t>出来島1、新光町</t>
    <phoneticPr fontId="1"/>
  </si>
  <si>
    <t>出来島2</t>
    <phoneticPr fontId="1"/>
  </si>
  <si>
    <t>愛宕1～3</t>
    <phoneticPr fontId="1"/>
  </si>
  <si>
    <t>網川原1,2</t>
    <phoneticPr fontId="1"/>
  </si>
  <si>
    <t>近江1～3</t>
    <phoneticPr fontId="1"/>
  </si>
  <si>
    <t>上近江１,2</t>
    <phoneticPr fontId="1"/>
  </si>
  <si>
    <t>上近江３,4</t>
    <phoneticPr fontId="1"/>
  </si>
  <si>
    <t>上所1～3</t>
    <phoneticPr fontId="1"/>
  </si>
  <si>
    <t>上所上1～3</t>
    <phoneticPr fontId="1"/>
  </si>
  <si>
    <t>上所中1～3</t>
    <phoneticPr fontId="1"/>
  </si>
  <si>
    <t>小張木1～3</t>
    <phoneticPr fontId="1"/>
  </si>
  <si>
    <t>新和1～4</t>
    <phoneticPr fontId="1"/>
  </si>
  <si>
    <t>鳥屋野1,2</t>
    <phoneticPr fontId="1"/>
  </si>
  <si>
    <t>鳥屋野3,4</t>
    <phoneticPr fontId="1"/>
  </si>
  <si>
    <t>鳥屋野南1～3</t>
    <phoneticPr fontId="1"/>
  </si>
  <si>
    <t>美咲町1</t>
    <phoneticPr fontId="1"/>
  </si>
  <si>
    <t>南出来島1,2</t>
    <phoneticPr fontId="1"/>
  </si>
  <si>
    <t>女池1,2</t>
    <phoneticPr fontId="1"/>
  </si>
  <si>
    <t>女池3,4</t>
    <phoneticPr fontId="1"/>
  </si>
  <si>
    <t>女池5,6</t>
    <phoneticPr fontId="1"/>
  </si>
  <si>
    <t>女池7,8</t>
    <phoneticPr fontId="1"/>
  </si>
  <si>
    <t>女池上山1～3</t>
    <phoneticPr fontId="1"/>
  </si>
  <si>
    <t>女池上山4,5</t>
    <phoneticPr fontId="1"/>
  </si>
  <si>
    <t>女池北1</t>
    <phoneticPr fontId="1"/>
  </si>
  <si>
    <t>女池神明1～3</t>
    <phoneticPr fontId="1"/>
  </si>
  <si>
    <t>女池西1,2</t>
    <phoneticPr fontId="1"/>
  </si>
  <si>
    <t>女池南1～3</t>
    <phoneticPr fontId="1"/>
  </si>
  <si>
    <t>堀之内南1～3</t>
    <phoneticPr fontId="1"/>
  </si>
  <si>
    <t>和合町1～3</t>
    <phoneticPr fontId="1"/>
  </si>
  <si>
    <t>米山3～6</t>
    <phoneticPr fontId="1"/>
  </si>
  <si>
    <t>鐙西1,2</t>
    <phoneticPr fontId="1"/>
  </si>
  <si>
    <t>浜浦町1,2、汐見台</t>
    <rPh sb="0" eb="2">
      <t>ハマウラ</t>
    </rPh>
    <rPh sb="2" eb="3">
      <t>マチ</t>
    </rPh>
    <rPh sb="7" eb="10">
      <t>シオミダイ</t>
    </rPh>
    <phoneticPr fontId="1"/>
  </si>
  <si>
    <t>関屋金衛町1,2</t>
    <rPh sb="0" eb="2">
      <t>セキヤ</t>
    </rPh>
    <rPh sb="2" eb="3">
      <t>キン</t>
    </rPh>
    <rPh sb="3" eb="4">
      <t>エイ</t>
    </rPh>
    <rPh sb="4" eb="5">
      <t>マチ</t>
    </rPh>
    <phoneticPr fontId="1"/>
  </si>
  <si>
    <t>関屋金鉢山町
関屋一部</t>
    <rPh sb="0" eb="2">
      <t>セキヤ</t>
    </rPh>
    <rPh sb="7" eb="9">
      <t>セキヤ</t>
    </rPh>
    <rPh sb="9" eb="11">
      <t>イチブ</t>
    </rPh>
    <phoneticPr fontId="1"/>
  </si>
  <si>
    <t>関屋本村町1,2
関屋御船蔵町</t>
    <rPh sb="0" eb="2">
      <t>セキヤ</t>
    </rPh>
    <phoneticPr fontId="1"/>
  </si>
  <si>
    <t>関屋下川原町1,2</t>
    <rPh sb="0" eb="2">
      <t>セキヤ</t>
    </rPh>
    <rPh sb="2" eb="5">
      <t>シモカワハラ</t>
    </rPh>
    <rPh sb="5" eb="6">
      <t>マチ</t>
    </rPh>
    <phoneticPr fontId="1"/>
  </si>
  <si>
    <t>白山浦町1,2</t>
    <rPh sb="0" eb="3">
      <t>ハクサンウラ</t>
    </rPh>
    <rPh sb="3" eb="4">
      <t>マチ</t>
    </rPh>
    <phoneticPr fontId="1"/>
  </si>
  <si>
    <t>関屋大川前1,2</t>
    <rPh sb="0" eb="2">
      <t>セキヤ</t>
    </rPh>
    <rPh sb="2" eb="5">
      <t>オオカワマエ</t>
    </rPh>
    <phoneticPr fontId="1"/>
  </si>
  <si>
    <t>青山1～3</t>
    <phoneticPr fontId="1"/>
  </si>
  <si>
    <t>小新1～5</t>
    <phoneticPr fontId="1"/>
  </si>
  <si>
    <t>小新大通1,2</t>
    <phoneticPr fontId="1"/>
  </si>
  <si>
    <t>小新西1～3</t>
    <phoneticPr fontId="1"/>
  </si>
  <si>
    <t>小新南1,2</t>
    <phoneticPr fontId="1"/>
  </si>
  <si>
    <t>小針1,2</t>
    <phoneticPr fontId="1"/>
  </si>
  <si>
    <t>小針3,4</t>
    <phoneticPr fontId="1"/>
  </si>
  <si>
    <t>小針5,6</t>
    <phoneticPr fontId="1"/>
  </si>
  <si>
    <t>小針7,8</t>
    <phoneticPr fontId="1"/>
  </si>
  <si>
    <t>寺尾東1～3</t>
    <phoneticPr fontId="1"/>
  </si>
  <si>
    <t>寺尾前通1～3</t>
    <phoneticPr fontId="1"/>
  </si>
  <si>
    <t>下所島1,2</t>
    <phoneticPr fontId="1"/>
  </si>
  <si>
    <t>●西区エリア</t>
    <rPh sb="1" eb="3">
      <t>ニシク</t>
    </rPh>
    <phoneticPr fontId="2"/>
  </si>
  <si>
    <t>中央区合計</t>
    <rPh sb="0" eb="3">
      <t>チュウオウク</t>
    </rPh>
    <rPh sb="3" eb="5">
      <t>ゴウケイ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</si>
  <si>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1"/>
  </si>
  <si>
    <t>展開B2,A2</t>
    <rPh sb="0" eb="2">
      <t>テンカイ</t>
    </rPh>
    <phoneticPr fontId="1"/>
  </si>
  <si>
    <t>料金</t>
    <rPh sb="0" eb="2">
      <t>リョウキン</t>
    </rPh>
    <phoneticPr fontId="1"/>
  </si>
  <si>
    <t>8.0円</t>
    <rPh sb="3" eb="4">
      <t>エン</t>
    </rPh>
    <phoneticPr fontId="1"/>
  </si>
  <si>
    <t>●お申込先</t>
    <rPh sb="2" eb="4">
      <t>モウシコミ</t>
    </rPh>
    <rPh sb="4" eb="5">
      <t>サキ</t>
    </rPh>
    <phoneticPr fontId="1"/>
  </si>
  <si>
    <t>●チラシ納品先</t>
    <phoneticPr fontId="1"/>
  </si>
  <si>
    <t>株式会社バーツプロダクション</t>
    <phoneticPr fontId="1"/>
  </si>
  <si>
    <t>関屋新町通1,2
白山浦新町通、関屋</t>
    <rPh sb="0" eb="2">
      <t>セキヤ</t>
    </rPh>
    <rPh sb="2" eb="4">
      <t>シンマチ</t>
    </rPh>
    <rPh sb="4" eb="5">
      <t>トオ</t>
    </rPh>
    <rPh sb="14" eb="15">
      <t>ドオリ</t>
    </rPh>
    <rPh sb="16" eb="18">
      <t>セキヤ</t>
    </rPh>
    <phoneticPr fontId="1"/>
  </si>
  <si>
    <t>ポスティング部　新発田営業所</t>
    <phoneticPr fontId="1"/>
  </si>
  <si>
    <t>新潟県新発田市新栄町1-1-2</t>
    <rPh sb="3" eb="6">
      <t>シバタ</t>
    </rPh>
    <phoneticPr fontId="1"/>
  </si>
  <si>
    <t>〒957-0063</t>
    <phoneticPr fontId="1"/>
  </si>
  <si>
    <t xml:space="preserve">　　※A4以内に折加工お願いします
</t>
    <rPh sb="5" eb="7">
      <t>イナイ</t>
    </rPh>
    <rPh sb="8" eb="9">
      <t>オリ</t>
    </rPh>
    <rPh sb="9" eb="11">
      <t>カコウ</t>
    </rPh>
    <rPh sb="12" eb="13">
      <t>ネガ</t>
    </rPh>
    <phoneticPr fontId="1"/>
  </si>
  <si>
    <t xml:space="preserve">　　※展開サイズがB3までなら
</t>
    <phoneticPr fontId="1"/>
  </si>
  <si>
    <t>　　　 4つ折り加工済でA4サイズ料金です</t>
    <phoneticPr fontId="1"/>
  </si>
  <si>
    <t>　　※1,000枚以下のご発注は</t>
    <phoneticPr fontId="1"/>
  </si>
  <si>
    <t>　　　 管理費2,000円を別途いただきます</t>
    <phoneticPr fontId="1"/>
  </si>
  <si>
    <t>6-2</t>
  </si>
  <si>
    <t>6-3</t>
  </si>
  <si>
    <t>6-4</t>
  </si>
  <si>
    <t>23-1</t>
    <phoneticPr fontId="1"/>
  </si>
  <si>
    <t>ご発注時の注意</t>
    <rPh sb="1" eb="4">
      <t>ハッチュウジ</t>
    </rPh>
    <rPh sb="5" eb="7">
      <t>チュウイ</t>
    </rPh>
    <phoneticPr fontId="1"/>
  </si>
  <si>
    <t>納品時の注意</t>
    <rPh sb="0" eb="3">
      <t>ノウヒンジ</t>
    </rPh>
    <rPh sb="4" eb="6">
      <t>チュウイ</t>
    </rPh>
    <phoneticPr fontId="1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</si>
  <si>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1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</si>
  <si>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1"/>
  </si>
  <si>
    <t>必ず予備をお付けください。</t>
    <rPh sb="0" eb="1">
      <t>カナラ</t>
    </rPh>
    <rPh sb="2" eb="4">
      <t>ヨビ</t>
    </rPh>
    <rPh sb="6" eb="7">
      <t>ツ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</si>
  <si>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</si>
  <si>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</si>
  <si>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チラシの配布発注書</t>
    <rPh sb="4" eb="6">
      <t>ハイフ</t>
    </rPh>
    <rPh sb="6" eb="8">
      <t>ハッチュウ</t>
    </rPh>
    <rPh sb="8" eb="9">
      <t>ショ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</si>
  <si>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</si>
  <si>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</si>
  <si>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</si>
  <si>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</si>
  <si>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</si>
  <si>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</si>
  <si>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r>
      <rPr>
        <b/>
        <sz val="11"/>
        <color theme="1"/>
        <rFont val="BIZ UDPゴシック"/>
        <family val="3"/>
        <charset val="128"/>
      </rPr>
      <t>B3サイズまで</t>
    </r>
    <r>
      <rPr>
        <sz val="11"/>
        <color theme="1"/>
        <rFont val="BIZ UDPゴシック"/>
        <family val="3"/>
        <charset val="128"/>
      </rPr>
      <t xml:space="preserve">
(A4サイズに
折加工済み)</t>
    </r>
    <rPh sb="16" eb="17">
      <t>オリ</t>
    </rPh>
    <rPh sb="17" eb="19">
      <t>カコウ</t>
    </rPh>
    <rPh sb="19" eb="20">
      <t>ズ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</si>
  <si>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</si>
  <si>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2026年</t>
    <rPh sb="4" eb="5">
      <t>ネン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</si>
  <si>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</si>
  <si>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1"/>
  </si>
  <si>
    <t>折込申込締切</t>
    <rPh sb="0" eb="2">
      <t>オリコミ</t>
    </rPh>
    <rPh sb="2" eb="4">
      <t>モウシコミ</t>
    </rPh>
    <rPh sb="4" eb="6">
      <t>シメキリ</t>
    </rPh>
    <phoneticPr fontId="41"/>
  </si>
  <si>
    <t>折込納品締切</t>
    <rPh sb="0" eb="2">
      <t>オリコミ</t>
    </rPh>
    <rPh sb="2" eb="4">
      <t>ノウヒン</t>
    </rPh>
    <rPh sb="4" eb="6">
      <t>シメキリ</t>
    </rPh>
    <phoneticPr fontId="41"/>
  </si>
  <si>
    <t>配布期間</t>
    <rPh sb="0" eb="2">
      <t>ハイフ</t>
    </rPh>
    <rPh sb="2" eb="4">
      <t>キカン</t>
    </rPh>
    <phoneticPr fontId="41"/>
  </si>
  <si>
    <t>2026年</t>
    <rPh sb="4" eb="5">
      <t>ネン</t>
    </rPh>
    <phoneticPr fontId="41"/>
  </si>
  <si>
    <t>2月号</t>
    <rPh sb="2" eb="3">
      <t>ゴウ</t>
    </rPh>
    <phoneticPr fontId="41"/>
  </si>
  <si>
    <t>～</t>
    <phoneticPr fontId="41"/>
  </si>
  <si>
    <t>3月号</t>
    <rPh sb="2" eb="3">
      <t>ゴウ</t>
    </rPh>
    <phoneticPr fontId="41"/>
  </si>
  <si>
    <t>4月号</t>
    <rPh sb="2" eb="3">
      <t>ゴウ</t>
    </rPh>
    <phoneticPr fontId="41"/>
  </si>
  <si>
    <t>5月号</t>
    <rPh sb="2" eb="3">
      <t>ゴウ</t>
    </rPh>
    <phoneticPr fontId="41"/>
  </si>
  <si>
    <t>6月号</t>
    <rPh sb="2" eb="3">
      <t>ゴウ</t>
    </rPh>
    <phoneticPr fontId="41"/>
  </si>
  <si>
    <t>7月号</t>
    <rPh sb="2" eb="3">
      <t>ゴウ</t>
    </rPh>
    <phoneticPr fontId="41"/>
  </si>
  <si>
    <t>8月号</t>
    <rPh sb="2" eb="3">
      <t>ゴウ</t>
    </rPh>
    <phoneticPr fontId="41"/>
  </si>
  <si>
    <t>9月号</t>
    <rPh sb="2" eb="3">
      <t>ゴウ</t>
    </rPh>
    <phoneticPr fontId="41"/>
  </si>
  <si>
    <t>10月号</t>
    <rPh sb="3" eb="4">
      <t>ゴウ</t>
    </rPh>
    <phoneticPr fontId="41"/>
  </si>
  <si>
    <t>11月号</t>
    <rPh sb="3" eb="4">
      <t>ゴウ</t>
    </rPh>
    <phoneticPr fontId="41"/>
  </si>
  <si>
    <t>12月号</t>
    <rPh sb="3" eb="4">
      <t>ゴウ</t>
    </rPh>
    <phoneticPr fontId="41"/>
  </si>
  <si>
    <t>1月号</t>
    <rPh sb="2" eb="3">
      <t>ゴウ</t>
    </rPh>
    <phoneticPr fontId="41"/>
  </si>
  <si>
    <t>※B4サイズ以上はA4以内に折加工のうえ納品してください。</t>
    <rPh sb="6" eb="8">
      <t>イジョウ</t>
    </rPh>
    <rPh sb="11" eb="13">
      <t>イナイ</t>
    </rPh>
    <rPh sb="14" eb="15">
      <t>オリ</t>
    </rPh>
    <rPh sb="15" eb="17">
      <t>カコウ</t>
    </rPh>
    <rPh sb="20" eb="22">
      <t>ノウヒン</t>
    </rPh>
    <phoneticPr fontId="41"/>
  </si>
  <si>
    <t xml:space="preserve"> A4サイズより大きい状態で納品された場合は、別途折加工費を頂くか折り込みをお断りする場合があります。</t>
    <rPh sb="8" eb="9">
      <t>オオ</t>
    </rPh>
    <rPh sb="11" eb="13">
      <t>ジョウタイ</t>
    </rPh>
    <phoneticPr fontId="1"/>
  </si>
  <si>
    <t>※納品締切日を過ぎた場合、折り込みをお断りする場合があります。</t>
    <rPh sb="1" eb="3">
      <t>ノウヒン</t>
    </rPh>
    <rPh sb="3" eb="5">
      <t>シメキリ</t>
    </rPh>
    <rPh sb="5" eb="6">
      <t>ヒ</t>
    </rPh>
    <rPh sb="7" eb="8">
      <t>ス</t>
    </rPh>
    <rPh sb="10" eb="12">
      <t>バアイ</t>
    </rPh>
    <rPh sb="13" eb="14">
      <t>オ</t>
    </rPh>
    <rPh sb="15" eb="16">
      <t>コ</t>
    </rPh>
    <rPh sb="19" eb="20">
      <t>コトワ</t>
    </rPh>
    <rPh sb="23" eb="25">
      <t>バアイ</t>
    </rPh>
    <phoneticPr fontId="1"/>
  </si>
  <si>
    <t>【納品先】</t>
    <rPh sb="1" eb="3">
      <t>ノウヒン</t>
    </rPh>
    <rPh sb="3" eb="4">
      <t>サキ</t>
    </rPh>
    <phoneticPr fontId="41"/>
  </si>
  <si>
    <t>〒957-0063　新潟県新発田市新栄町1-1-2</t>
    <rPh sb="10" eb="13">
      <t>ニイガタケン</t>
    </rPh>
    <rPh sb="13" eb="17">
      <t>シバタシ</t>
    </rPh>
    <rPh sb="17" eb="20">
      <t>シンエイチョウ</t>
    </rPh>
    <phoneticPr fontId="41"/>
  </si>
  <si>
    <t>株式会社バーツプロダクション　ポスティング部　新発田営業所</t>
    <rPh sb="21" eb="22">
      <t>ブ</t>
    </rPh>
    <rPh sb="23" eb="26">
      <t>シバタ</t>
    </rPh>
    <phoneticPr fontId="1"/>
  </si>
  <si>
    <t>TEL 025-250-6563</t>
    <phoneticPr fontId="1"/>
  </si>
  <si>
    <t>R8年4月号～R8年6月号まで有効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2"/>
  </si>
  <si>
    <t>〒950-0946　</t>
    <phoneticPr fontId="1"/>
  </si>
  <si>
    <t>新潟県新潟市女池西1丁目28-7</t>
    <phoneticPr fontId="1"/>
  </si>
  <si>
    <t>TEL.025-250-6563</t>
    <phoneticPr fontId="1"/>
  </si>
  <si>
    <t>FAX.025-250-6608</t>
    <phoneticPr fontId="1"/>
  </si>
  <si>
    <t>5.0円</t>
    <rPh sb="3" eb="4">
      <t>エン</t>
    </rPh>
    <phoneticPr fontId="1"/>
  </si>
  <si>
    <t>2026発行スケジュール</t>
    <rPh sb="4" eb="6">
      <t>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</si>
</sst>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西&quot;@"/>
    <numFmt numFmtId="177" formatCode=";;"/>
    <numFmt numFmtId="178" formatCode="&quot;島&quot;@"/>
    <numFmt numFmtId="179" formatCode="&quot;中&quot;@"/>
    <numFmt numFmtId="180" formatCode="m&quot;月&quot;d&quot;日&quot;\(aaa\)"/>
  </numFmts>
  <fonts count="4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b/>
      <sz val="25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2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7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 wrapText="1"/>
    </xf>
    <xf numFmtId="38" fontId="9" fillId="0" borderId="39" xfId="2" applyFont="1" applyBorder="1" applyAlignment="1" applyProtection="1">
      <alignment horizontal="center" vertical="center" shrinkToFit="1"/>
      <protection locked="0"/>
    </xf>
    <xf numFmtId="38" fontId="3" fillId="2" borderId="22" xfId="2" applyFont="1" applyFill="1" applyBorder="1" applyAlignment="1" applyProtection="1">
      <alignment horizontal="center" vertical="center" shrinkToFit="1"/>
      <protection locked="0"/>
    </xf>
    <xf numFmtId="38" fontId="3" fillId="2" borderId="27" xfId="2" applyFont="1" applyFill="1" applyBorder="1" applyAlignment="1" applyProtection="1">
      <alignment horizontal="center" vertical="center" shrinkToFit="1"/>
      <protection locked="0"/>
    </xf>
    <xf numFmtId="38" fontId="5" fillId="2" borderId="53" xfId="2" applyFont="1" applyFill="1" applyBorder="1" applyAlignment="1" applyProtection="1">
      <alignment horizontal="center" vertical="center"/>
      <protection locked="0"/>
    </xf>
    <xf numFmtId="38" fontId="5" fillId="0" borderId="14" xfId="2" applyFont="1" applyBorder="1" applyAlignment="1" applyProtection="1">
      <alignment horizontal="center" vertical="center"/>
      <protection locked="0"/>
    </xf>
    <xf numFmtId="38" fontId="5" fillId="0" borderId="13" xfId="2" applyFont="1" applyBorder="1" applyAlignment="1" applyProtection="1">
      <alignment horizontal="center" vertical="center"/>
      <protection locked="0"/>
    </xf>
    <xf numFmtId="38" fontId="5" fillId="2" borderId="14" xfId="2" applyFont="1" applyFill="1" applyBorder="1" applyAlignment="1" applyProtection="1">
      <alignment horizontal="center" vertical="center"/>
      <protection locked="0"/>
    </xf>
    <xf numFmtId="38" fontId="4" fillId="0" borderId="14" xfId="2" applyFont="1" applyBorder="1" applyAlignment="1" applyProtection="1">
      <alignment horizontal="center" vertical="center"/>
      <protection locked="0"/>
    </xf>
    <xf numFmtId="38" fontId="5" fillId="0" borderId="48" xfId="2" applyFont="1" applyBorder="1" applyAlignment="1" applyProtection="1">
      <alignment horizontal="center" vertical="center"/>
      <protection locked="0"/>
    </xf>
    <xf numFmtId="38" fontId="4" fillId="0" borderId="14" xfId="2" applyFont="1" applyBorder="1" applyAlignment="1" applyProtection="1">
      <alignment horizontal="center" vertical="center" shrinkToFit="1"/>
      <protection locked="0"/>
    </xf>
    <xf numFmtId="38" fontId="4" fillId="2" borderId="14" xfId="2" applyFont="1" applyFill="1" applyBorder="1" applyAlignment="1" applyProtection="1">
      <alignment horizontal="center" vertical="center"/>
      <protection locked="0"/>
    </xf>
    <xf numFmtId="38" fontId="4" fillId="2" borderId="14" xfId="2" applyFont="1" applyFill="1" applyBorder="1" applyAlignment="1" applyProtection="1">
      <alignment horizontal="center" vertical="center" shrinkToFit="1"/>
      <protection locked="0"/>
    </xf>
    <xf numFmtId="38" fontId="5" fillId="2" borderId="13" xfId="2" applyFont="1" applyFill="1" applyBorder="1" applyAlignment="1" applyProtection="1">
      <alignment horizontal="center" vertical="center"/>
      <protection locked="0"/>
    </xf>
    <xf numFmtId="38" fontId="4" fillId="2" borderId="13" xfId="2" applyFont="1" applyFill="1" applyBorder="1" applyAlignment="1" applyProtection="1">
      <alignment horizontal="center" vertical="center"/>
      <protection locked="0"/>
    </xf>
    <xf numFmtId="38" fontId="5" fillId="2" borderId="48" xfId="2" applyFont="1" applyFill="1" applyBorder="1" applyAlignment="1" applyProtection="1">
      <alignment horizontal="center" vertical="center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38" fontId="9" fillId="2" borderId="24" xfId="2" applyFont="1" applyFill="1" applyBorder="1" applyAlignment="1" applyProtection="1">
      <alignment horizontal="center" vertical="center"/>
    </xf>
    <xf numFmtId="38" fontId="9" fillId="2" borderId="38" xfId="2" applyFont="1" applyFill="1" applyBorder="1" applyProtection="1">
      <alignment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19" xfId="0" applyFont="1" applyFill="1" applyBorder="1">
      <alignment vertical="center"/>
    </xf>
    <xf numFmtId="38" fontId="9" fillId="3" borderId="19" xfId="2" applyFont="1" applyFill="1" applyBorder="1" applyProtection="1">
      <alignment vertical="center"/>
    </xf>
    <xf numFmtId="38" fontId="9" fillId="3" borderId="21" xfId="2" applyFont="1" applyFill="1" applyBorder="1" applyProtection="1">
      <alignment vertical="center"/>
    </xf>
    <xf numFmtId="0" fontId="3" fillId="3" borderId="4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38" fontId="9" fillId="3" borderId="35" xfId="2" applyFont="1" applyFill="1" applyBorder="1" applyAlignment="1" applyProtection="1">
      <alignment horizontal="center" vertical="center" shrinkToFit="1"/>
    </xf>
    <xf numFmtId="0" fontId="3" fillId="3" borderId="1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center" vertical="center"/>
    </xf>
    <xf numFmtId="38" fontId="16" fillId="2" borderId="28" xfId="2" applyFont="1" applyFill="1" applyBorder="1" applyAlignment="1" applyProtection="1">
      <alignment horizontal="center" vertical="center"/>
    </xf>
    <xf numFmtId="38" fontId="15" fillId="2" borderId="28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6" xfId="2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38" fontId="19" fillId="3" borderId="37" xfId="2" applyFont="1" applyFill="1" applyBorder="1" applyAlignment="1" applyProtection="1">
      <alignment horizontal="center" vertical="center" shrinkToFit="1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38" fontId="14" fillId="5" borderId="10" xfId="2" applyFont="1" applyFill="1" applyBorder="1" applyAlignment="1" applyProtection="1">
      <alignment horizontal="center" vertical="center"/>
    </xf>
    <xf numFmtId="38" fontId="3" fillId="5" borderId="8" xfId="2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>
      <alignment horizontal="center" vertical="center" shrinkToFit="1"/>
    </xf>
    <xf numFmtId="179" fontId="3" fillId="4" borderId="1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30" xfId="2" applyFont="1" applyFill="1" applyBorder="1" applyAlignment="1" applyProtection="1">
      <alignment horizontal="center" vertical="center"/>
    </xf>
    <xf numFmtId="178" fontId="3" fillId="7" borderId="6" xfId="0" applyNumberFormat="1" applyFont="1" applyFill="1" applyBorder="1" applyAlignment="1">
      <alignment horizontal="center" vertical="center" shrinkToFit="1"/>
    </xf>
    <xf numFmtId="38" fontId="5" fillId="0" borderId="5" xfId="2" applyFont="1" applyBorder="1" applyAlignment="1" applyProtection="1">
      <alignment horizontal="center" vertical="center"/>
    </xf>
    <xf numFmtId="176" fontId="3" fillId="6" borderId="50" xfId="0" applyNumberFormat="1" applyFont="1" applyFill="1" applyBorder="1" applyAlignment="1">
      <alignment horizontal="center" vertical="center"/>
    </xf>
    <xf numFmtId="38" fontId="5" fillId="0" borderId="30" xfId="2" applyFont="1" applyBorder="1" applyAlignment="1" applyProtection="1">
      <alignment horizontal="center" vertical="center"/>
    </xf>
    <xf numFmtId="179" fontId="3" fillId="4" borderId="12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178" fontId="3" fillId="7" borderId="50" xfId="0" applyNumberFormat="1" applyFont="1" applyFill="1" applyBorder="1" applyAlignment="1">
      <alignment horizontal="center" vertical="center" shrinkToFit="1"/>
    </xf>
    <xf numFmtId="38" fontId="5" fillId="0" borderId="4" xfId="2" applyFont="1" applyBorder="1" applyAlignment="1" applyProtection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51" xfId="0" applyNumberFormat="1" applyFont="1" applyFill="1" applyBorder="1" applyAlignment="1">
      <alignment horizontal="center" vertical="center"/>
    </xf>
    <xf numFmtId="38" fontId="17" fillId="0" borderId="31" xfId="2" applyFont="1" applyBorder="1" applyAlignment="1" applyProtection="1">
      <alignment horizontal="center" vertical="center" shrinkToFit="1"/>
    </xf>
    <xf numFmtId="38" fontId="17" fillId="0" borderId="29" xfId="2" applyFont="1" applyBorder="1" applyAlignment="1" applyProtection="1">
      <alignment horizontal="center" vertical="center" shrinkToFit="1"/>
    </xf>
    <xf numFmtId="179" fontId="3" fillId="4" borderId="46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vertical="center" wrapText="1"/>
    </xf>
    <xf numFmtId="38" fontId="5" fillId="2" borderId="47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178" fontId="3" fillId="7" borderId="52" xfId="0" applyNumberFormat="1" applyFont="1" applyFill="1" applyBorder="1" applyAlignment="1">
      <alignment horizontal="center" vertical="center" shrinkToFit="1"/>
    </xf>
    <xf numFmtId="38" fontId="5" fillId="0" borderId="47" xfId="2" applyFont="1" applyBorder="1" applyAlignment="1" applyProtection="1">
      <alignment horizontal="center" vertical="center"/>
    </xf>
    <xf numFmtId="38" fontId="17" fillId="0" borderId="55" xfId="2" applyFont="1" applyBorder="1" applyAlignment="1" applyProtection="1">
      <alignment horizontal="center" vertical="center" shrinkToFit="1"/>
    </xf>
    <xf numFmtId="38" fontId="17" fillId="0" borderId="56" xfId="2" applyFont="1" applyBorder="1" applyAlignment="1" applyProtection="1">
      <alignment horizontal="center" vertical="center" shrinkToFit="1"/>
    </xf>
    <xf numFmtId="0" fontId="4" fillId="5" borderId="59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 wrapText="1"/>
    </xf>
    <xf numFmtId="38" fontId="17" fillId="2" borderId="31" xfId="2" applyFont="1" applyFill="1" applyBorder="1" applyAlignment="1" applyProtection="1">
      <alignment horizontal="center" vertical="center" shrinkToFit="1"/>
    </xf>
    <xf numFmtId="38" fontId="17" fillId="2" borderId="29" xfId="2" applyFont="1" applyFill="1" applyBorder="1" applyAlignment="1" applyProtection="1">
      <alignment horizontal="center" vertical="center" shrinkToFit="1"/>
    </xf>
    <xf numFmtId="0" fontId="24" fillId="2" borderId="0" xfId="0" applyFont="1" applyFill="1" applyAlignment="1">
      <alignment vertical="top" wrapText="1"/>
    </xf>
    <xf numFmtId="38" fontId="24" fillId="2" borderId="0" xfId="2" applyFont="1" applyFill="1" applyAlignment="1" applyProtection="1">
      <alignment vertical="top" wrapText="1"/>
    </xf>
    <xf numFmtId="0" fontId="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8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4" fillId="2" borderId="54" xfId="0" applyFont="1" applyFill="1" applyBorder="1">
      <alignment vertical="center"/>
    </xf>
    <xf numFmtId="0" fontId="4" fillId="2" borderId="57" xfId="0" applyFont="1" applyFill="1" applyBorder="1">
      <alignment vertical="center"/>
    </xf>
    <xf numFmtId="38" fontId="4" fillId="2" borderId="57" xfId="2" applyFont="1" applyFill="1" applyBorder="1" applyProtection="1">
      <alignment vertical="center"/>
    </xf>
    <xf numFmtId="0" fontId="4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top"/>
    </xf>
    <xf numFmtId="38" fontId="7" fillId="2" borderId="0" xfId="2" applyFont="1" applyFill="1" applyAlignment="1" applyProtection="1">
      <alignment horizontal="left" vertical="center"/>
    </xf>
    <xf numFmtId="38" fontId="3" fillId="3" borderId="66" xfId="2" applyFont="1" applyFill="1" applyBorder="1" applyAlignment="1" applyProtection="1">
      <alignment horizontal="center" vertical="center" shrinkToFit="1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3" fillId="2" borderId="68" xfId="0" applyFont="1" applyFill="1" applyBorder="1" applyAlignment="1" applyProtection="1">
      <alignment horizontal="center" vertical="center" shrinkToFit="1"/>
      <protection locked="0"/>
    </xf>
    <xf numFmtId="0" fontId="3" fillId="2" borderId="65" xfId="0" applyFont="1" applyFill="1" applyBorder="1" applyAlignment="1" applyProtection="1">
      <alignment horizontal="center" vertical="center" shrinkToFit="1"/>
      <protection locked="0"/>
    </xf>
    <xf numFmtId="0" fontId="11" fillId="2" borderId="61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5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5" fillId="0" borderId="0" xfId="1" applyFont="1">
      <alignment vertical="center"/>
    </xf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top" indent="1"/>
    </xf>
    <xf numFmtId="0" fontId="36" fillId="0" borderId="0" xfId="1" applyFont="1">
      <alignment vertical="center"/>
    </xf>
    <xf numFmtId="0" fontId="35" fillId="0" borderId="0" xfId="1" applyFont="1" applyAlignment="1">
      <alignment horizontal="left" vertical="center"/>
    </xf>
    <xf numFmtId="0" fontId="38" fillId="0" borderId="0" xfId="1" applyFont="1" applyAlignment="1">
      <alignment horizontal="left" vertical="top"/>
    </xf>
    <xf numFmtId="0" fontId="39" fillId="0" borderId="0" xfId="1" applyFont="1" applyAlignment="1">
      <alignment vertical="top"/>
    </xf>
    <xf numFmtId="0" fontId="40" fillId="0" borderId="74" xfId="1" applyFont="1" applyBorder="1" applyAlignment="1">
      <alignment horizontal="center" vertical="center"/>
    </xf>
    <xf numFmtId="0" fontId="8" fillId="0" borderId="78" xfId="1" applyFont="1" applyBorder="1" applyAlignment="1">
      <alignment horizontal="center" vertical="center"/>
    </xf>
    <xf numFmtId="180" fontId="15" fillId="0" borderId="79" xfId="1" applyNumberFormat="1" applyFont="1" applyBorder="1" applyAlignment="1">
      <alignment horizontal="center" vertical="center"/>
    </xf>
    <xf numFmtId="180" fontId="40" fillId="0" borderId="80" xfId="1" applyNumberFormat="1" applyFont="1" applyBorder="1" applyAlignment="1">
      <alignment horizontal="right" vertical="center" shrinkToFit="1"/>
    </xf>
    <xf numFmtId="180" fontId="43" fillId="0" borderId="81" xfId="1" applyNumberFormat="1" applyFont="1" applyBorder="1" applyAlignment="1">
      <alignment horizontal="center" vertical="center" shrinkToFit="1"/>
    </xf>
    <xf numFmtId="180" fontId="40" fillId="0" borderId="82" xfId="1" applyNumberFormat="1" applyFont="1" applyBorder="1" applyAlignment="1">
      <alignment horizontal="left" vertical="center" shrinkToFit="1"/>
    </xf>
    <xf numFmtId="0" fontId="8" fillId="0" borderId="84" xfId="1" applyFont="1" applyBorder="1" applyAlignment="1">
      <alignment horizontal="center" vertical="center"/>
    </xf>
    <xf numFmtId="180" fontId="15" fillId="0" borderId="85" xfId="1" applyNumberFormat="1" applyFont="1" applyBorder="1" applyAlignment="1">
      <alignment horizontal="center" vertical="center"/>
    </xf>
    <xf numFmtId="180" fontId="15" fillId="0" borderId="86" xfId="1" applyNumberFormat="1" applyFont="1" applyBorder="1" applyAlignment="1">
      <alignment horizontal="center" vertical="center"/>
    </xf>
    <xf numFmtId="180" fontId="15" fillId="0" borderId="81" xfId="1" applyNumberFormat="1" applyFont="1" applyBorder="1" applyAlignment="1">
      <alignment horizontal="center" vertical="center"/>
    </xf>
    <xf numFmtId="180" fontId="15" fillId="0" borderId="87" xfId="1" applyNumberFormat="1" applyFont="1" applyBorder="1" applyAlignment="1">
      <alignment horizontal="center" vertical="center"/>
    </xf>
    <xf numFmtId="180" fontId="15" fillId="0" borderId="88" xfId="1" applyNumberFormat="1" applyFont="1" applyBorder="1" applyAlignment="1">
      <alignment horizontal="center" vertical="center"/>
    </xf>
    <xf numFmtId="180" fontId="15" fillId="0" borderId="89" xfId="1" applyNumberFormat="1" applyFont="1" applyBorder="1" applyAlignment="1">
      <alignment horizontal="center" vertical="center"/>
    </xf>
    <xf numFmtId="180" fontId="15" fillId="0" borderId="90" xfId="1" applyNumberFormat="1" applyFont="1" applyBorder="1" applyAlignment="1">
      <alignment horizontal="center" vertical="center"/>
    </xf>
    <xf numFmtId="180" fontId="15" fillId="0" borderId="91" xfId="1" applyNumberFormat="1" applyFont="1" applyBorder="1" applyAlignment="1">
      <alignment horizontal="center" vertical="center"/>
    </xf>
    <xf numFmtId="0" fontId="8" fillId="0" borderId="92" xfId="1" applyFont="1" applyBorder="1" applyAlignment="1">
      <alignment horizontal="center" vertical="center"/>
    </xf>
    <xf numFmtId="180" fontId="15" fillId="0" borderId="94" xfId="1" applyNumberFormat="1" applyFont="1" applyBorder="1" applyAlignment="1">
      <alignment horizontal="center" vertical="center"/>
    </xf>
    <xf numFmtId="180" fontId="15" fillId="0" borderId="49" xfId="1" applyNumberFormat="1" applyFont="1" applyBorder="1" applyAlignment="1">
      <alignment horizontal="center" vertical="center"/>
    </xf>
    <xf numFmtId="180" fontId="40" fillId="0" borderId="95" xfId="1" applyNumberFormat="1" applyFont="1" applyBorder="1" applyAlignment="1">
      <alignment horizontal="right" vertical="center" shrinkToFit="1"/>
    </xf>
    <xf numFmtId="180" fontId="43" fillId="0" borderId="49" xfId="1" applyNumberFormat="1" applyFont="1" applyBorder="1" applyAlignment="1">
      <alignment horizontal="center" vertical="center" shrinkToFit="1"/>
    </xf>
    <xf numFmtId="180" fontId="40" fillId="0" borderId="96" xfId="1" applyNumberFormat="1" applyFont="1" applyBorder="1" applyAlignment="1">
      <alignment horizontal="left" vertical="center" shrinkToFit="1"/>
    </xf>
    <xf numFmtId="0" fontId="35" fillId="0" borderId="0" xfId="1" applyFont="1" applyAlignment="1">
      <alignment horizontal="left" vertical="center" wrapText="1"/>
    </xf>
    <xf numFmtId="0" fontId="43" fillId="0" borderId="0" xfId="1" applyFont="1" applyAlignment="1">
      <alignment horizontal="left" vertical="center" indent="1"/>
    </xf>
    <xf numFmtId="0" fontId="40" fillId="0" borderId="0" xfId="1" applyFont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  <xf numFmtId="0" fontId="26" fillId="0" borderId="0" xfId="1" applyFont="1" applyAlignment="1">
      <alignment horizontal="left" vertical="center" indent="2"/>
    </xf>
    <xf numFmtId="0" fontId="15" fillId="0" borderId="0" xfId="1" applyFont="1" applyAlignment="1">
      <alignment horizontal="left" indent="1"/>
    </xf>
    <xf numFmtId="0" fontId="40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44" fillId="0" borderId="0" xfId="1" applyFont="1" applyAlignment="1">
      <alignment horizontal="left" vertical="center" indent="2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" fillId="2" borderId="0" xfId="0" applyFont="1" applyFill="1" applyAlignment="1">
      <alignment wrapText="1"/>
    </xf>
    <xf numFmtId="0" fontId="28" fillId="2" borderId="0" xfId="0" applyFont="1" applyFill="1" applyAlignment="1">
      <alignment horizontal="left" vertical="top"/>
    </xf>
    <xf numFmtId="0" fontId="37" fillId="0" borderId="0" xfId="1" applyFont="1" applyAlignment="1">
      <alignment horizontal="right" vertical="top"/>
    </xf>
    <xf numFmtId="0" fontId="40" fillId="0" borderId="71" xfId="1" applyFont="1" applyBorder="1" applyAlignment="1">
      <alignment horizontal="center" vertical="center" wrapText="1" shrinkToFit="1"/>
    </xf>
    <xf numFmtId="0" fontId="40" fillId="0" borderId="72" xfId="1" applyFont="1" applyBorder="1" applyAlignment="1">
      <alignment horizontal="center" vertical="center" wrapText="1" shrinkToFit="1"/>
    </xf>
    <xf numFmtId="0" fontId="40" fillId="0" borderId="73" xfId="1" applyFont="1" applyBorder="1" applyAlignment="1">
      <alignment horizontal="center" vertical="center" wrapText="1" shrinkToFit="1"/>
    </xf>
    <xf numFmtId="0" fontId="40" fillId="0" borderId="75" xfId="1" applyFont="1" applyBorder="1" applyAlignment="1">
      <alignment horizontal="center" vertical="center"/>
    </xf>
    <xf numFmtId="0" fontId="40" fillId="0" borderId="72" xfId="1" applyFont="1" applyBorder="1" applyAlignment="1">
      <alignment horizontal="center" vertical="center"/>
    </xf>
    <xf numFmtId="0" fontId="40" fillId="0" borderId="76" xfId="1" applyFont="1" applyBorder="1" applyAlignment="1">
      <alignment horizontal="center" vertical="center"/>
    </xf>
    <xf numFmtId="0" fontId="42" fillId="1" borderId="77" xfId="1" applyFont="1" applyFill="1" applyBorder="1" applyAlignment="1">
      <alignment horizontal="center" vertical="center" textRotation="255"/>
    </xf>
    <xf numFmtId="0" fontId="42" fillId="1" borderId="83" xfId="1" applyFont="1" applyFill="1" applyBorder="1" applyAlignment="1">
      <alignment horizontal="center" vertical="center" textRotation="255"/>
    </xf>
    <xf numFmtId="0" fontId="42" fillId="1" borderId="93" xfId="1" applyFont="1" applyFill="1" applyBorder="1" applyAlignment="1">
      <alignment horizontal="center" vertical="center" textRotation="255"/>
    </xf>
    <xf numFmtId="0" fontId="35" fillId="0" borderId="0" xfId="1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wrapText="1"/>
    </xf>
    <xf numFmtId="0" fontId="6" fillId="4" borderId="49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center" vertical="center"/>
    </xf>
    <xf numFmtId="38" fontId="26" fillId="2" borderId="58" xfId="2" applyFont="1" applyFill="1" applyBorder="1" applyAlignment="1" applyProtection="1">
      <alignment horizontal="center" vertical="center"/>
    </xf>
    <xf numFmtId="38" fontId="26" fillId="2" borderId="64" xfId="2" applyFont="1" applyFill="1" applyBorder="1" applyAlignment="1" applyProtection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38" fontId="3" fillId="3" borderId="40" xfId="2" applyFont="1" applyFill="1" applyBorder="1" applyAlignment="1" applyProtection="1">
      <alignment horizontal="center" vertical="center"/>
    </xf>
    <xf numFmtId="38" fontId="3" fillId="3" borderId="41" xfId="2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15" fillId="2" borderId="33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24" xfId="0" applyFont="1" applyFill="1" applyBorder="1" applyAlignment="1" applyProtection="1">
      <alignment horizontal="center" vertical="center" shrinkToFit="1"/>
      <protection locked="0"/>
    </xf>
    <xf numFmtId="0" fontId="15" fillId="2" borderId="26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5" xfId="2" applyFont="1" applyFill="1" applyBorder="1" applyAlignment="1" applyProtection="1">
      <alignment horizontal="center" vertical="center"/>
    </xf>
    <xf numFmtId="38" fontId="8" fillId="2" borderId="26" xfId="2" applyFont="1" applyFill="1" applyBorder="1" applyAlignment="1" applyProtection="1">
      <alignment horizontal="center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0"/>
  <tableStyles count="0" defaultTableStyle="TableStyleMedium2" defaultPivotStyle="PivotStyleLight16"/>
  <colors>
    <mruColors>
      <color rgb="FFFF9999"/>
      <color rgb="FFFFCCCC"/>
      <color rgb="FFFDD7E8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noThreeD="1"/>
</file>

<file path=xl/ctrlProps/ctrlProp2.xml><?xml version="1.0" encoding="utf-8"?>
<formControlPr xmlns="http://schemas.microsoft.com/office/spreadsheetml/2009/9/main" objectType="Radio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12</xdr:row>
          <xdr:rowOff>22860</xdr:rowOff>
        </xdr:from>
        <xdr:to>
          <xdr:col>5</xdr:col>
          <xdr:colOff>121920</xdr:colOff>
          <xdr:row>14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68580</xdr:colOff>
      <xdr:row>0</xdr:row>
      <xdr:rowOff>69822</xdr:rowOff>
    </xdr:from>
    <xdr:to>
      <xdr:col>3</xdr:col>
      <xdr:colOff>45721</xdr:colOff>
      <xdr:row>1</xdr:row>
      <xdr:rowOff>299789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B455AD2-8B13-4E80-BFDB-5894D73C6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9822"/>
          <a:ext cx="2423161" cy="57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884396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987602-4466-4E71-9DB7-CB84C533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720" y="263022"/>
          <a:ext cx="945356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141514</xdr:colOff>
      <xdr:row>0</xdr:row>
      <xdr:rowOff>141513</xdr:rowOff>
    </xdr:from>
    <xdr:to>
      <xdr:col>4</xdr:col>
      <xdr:colOff>444619</xdr:colOff>
      <xdr:row>1</xdr:row>
      <xdr:rowOff>435427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9A7E3D8-00C1-433A-AB2B-E4BE2D70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141513"/>
          <a:ext cx="4326465" cy="1017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9"/>
  <sheetViews>
    <sheetView showGridLines="0" tabSelected="1" zoomScaleNormal="100" workbookViewId="0">
      <selection activeCell="I5" sqref="I5"/>
    </sheetView>
  </sheetViews>
  <sheetFormatPr defaultRowHeight="18" x14ac:dyDescent="0.45"/>
  <sheetData>
    <row r="1" spans="1:9" ht="26.4" x14ac:dyDescent="0.45">
      <c r="A1" s="123"/>
    </row>
    <row r="2" spans="1:9" ht="22.2" x14ac:dyDescent="0.45">
      <c r="A2" s="124" t="s">
        <v>169</v>
      </c>
    </row>
    <row r="3" spans="1:9" x14ac:dyDescent="0.45">
      <c r="A3" s="125" t="s">
        <v>177</v>
      </c>
      <c r="I3" s="126" t="s">
        <v>176</v>
      </c>
    </row>
    <row r="4" spans="1:9" x14ac:dyDescent="0.45">
      <c r="A4" s="127" t="s">
        <v>178</v>
      </c>
      <c r="I4" s="126" t="s">
        <v>218</v>
      </c>
    </row>
    <row r="5" spans="1:9" x14ac:dyDescent="0.45">
      <c r="A5" t="s">
        <v>179</v>
      </c>
    </row>
    <row r="7" spans="1:9" ht="22.2" x14ac:dyDescent="0.45">
      <c r="A7" s="124" t="s">
        <v>170</v>
      </c>
    </row>
    <row r="8" spans="1:9" x14ac:dyDescent="0.45">
      <c r="A8" s="125" t="s">
        <v>171</v>
      </c>
    </row>
    <row r="9" spans="1:9" x14ac:dyDescent="0.45">
      <c r="A9" t="s">
        <v>172</v>
      </c>
    </row>
    <row r="10" spans="1:9" x14ac:dyDescent="0.45">
      <c r="A10" t="s">
        <v>173</v>
      </c>
    </row>
    <row r="12" spans="1:9" x14ac:dyDescent="0.45">
      <c r="A12" s="185" t="s">
        <v>180</v>
      </c>
      <c r="B12" s="185"/>
      <c r="C12" s="185"/>
      <c r="D12" s="185"/>
      <c r="E12" s="185"/>
      <c r="F12" s="185"/>
      <c r="G12" s="185"/>
    </row>
    <row r="13" spans="1:9" x14ac:dyDescent="0.45">
      <c r="A13" s="128" t="s">
        <v>174</v>
      </c>
    </row>
    <row r="14" spans="1:9" x14ac:dyDescent="0.45">
      <c r="A14" s="129" t="s">
        <v>181</v>
      </c>
    </row>
    <row r="18" spans="1:9" ht="22.2" x14ac:dyDescent="0.45">
      <c r="A18" s="124" t="s">
        <v>175</v>
      </c>
      <c r="I18" s="126"/>
    </row>
    <row r="19" spans="1:9" ht="22.2" x14ac:dyDescent="0.45">
      <c r="A19" s="124"/>
      <c r="I19" s="126"/>
    </row>
  </sheetData>
  <mergeCells count="1">
    <mergeCell ref="A12:G12"/>
  </mergeCells>
  <phoneticPr fontId="1"/>
  <hyperlinks>
    <hyperlink ref="I3" location="チラシ折込発注書!A1" display="チラシの配布発注書" xr:uid="{7A7706CD-0CB7-4E3C-99B6-12EF94964F84}"/>
    <hyperlink ref="I4" location="'2025年折込スケジュール'!A1" display="2025発行スケジュール" xr:uid="{A2104334-0773-4E5D-A69A-F7E31575090A}"/>
  </hyperlink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12</xdr:row>
                <xdr:rowOff>22860</xdr:rowOff>
              </from>
              <to>
                <xdr:col>5</xdr:col>
                <xdr:colOff>121920</xdr:colOff>
                <xdr:row>14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1ECA-7D9F-44E5-9E84-7635036170CB}">
  <sheetPr>
    <pageSetUpPr fitToPage="1"/>
  </sheetPr>
  <dimension ref="A1:M57"/>
  <sheetViews>
    <sheetView view="pageBreakPreview" zoomScaleNormal="100" zoomScaleSheetLayoutView="100" workbookViewId="0">
      <selection activeCell="F10" sqref="F10"/>
    </sheetView>
  </sheetViews>
  <sheetFormatPr defaultRowHeight="12.6" x14ac:dyDescent="0.45"/>
  <cols>
    <col min="1" max="1" width="8.69921875" style="1" customWidth="1"/>
    <col min="2" max="2" width="15.69921875" style="1" customWidth="1"/>
    <col min="3" max="4" width="7.69921875" style="82" customWidth="1"/>
    <col min="5" max="5" width="8.69921875" style="1" customWidth="1"/>
    <col min="6" max="6" width="15.69921875" style="1" customWidth="1"/>
    <col min="7" max="8" width="7.69921875" style="82" customWidth="1"/>
    <col min="9" max="9" width="8.69921875" style="1" customWidth="1"/>
    <col min="10" max="10" width="15.69921875" style="1" customWidth="1"/>
    <col min="11" max="12" width="7.69921875" style="8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4"/>
      <c r="B1" s="25"/>
      <c r="C1" s="26"/>
      <c r="D1" s="27"/>
      <c r="E1" s="25"/>
      <c r="F1" s="25"/>
      <c r="G1" s="27"/>
      <c r="H1" s="27"/>
      <c r="I1" s="203" t="s">
        <v>212</v>
      </c>
      <c r="J1" s="203"/>
      <c r="K1" s="203"/>
      <c r="L1" s="203"/>
      <c r="M1" s="3">
        <v>1</v>
      </c>
    </row>
    <row r="2" spans="1:13" ht="25.05" customHeight="1" thickTop="1" thickBot="1" x14ac:dyDescent="0.5">
      <c r="A2" s="24"/>
      <c r="B2" s="28"/>
      <c r="C2" s="29"/>
      <c r="D2" s="116" t="s">
        <v>0</v>
      </c>
      <c r="E2" s="30"/>
      <c r="F2" s="31"/>
      <c r="G2" s="32"/>
      <c r="H2" s="33"/>
      <c r="I2" s="34" t="s">
        <v>29</v>
      </c>
      <c r="J2" s="35"/>
      <c r="K2" s="36"/>
      <c r="L2" s="37"/>
    </row>
    <row r="3" spans="1:13" ht="18" customHeight="1" thickTop="1" x14ac:dyDescent="0.45">
      <c r="A3" s="204" t="s">
        <v>27</v>
      </c>
      <c r="B3" s="205"/>
      <c r="C3" s="205"/>
      <c r="D3" s="206"/>
      <c r="E3" s="205" t="s">
        <v>28</v>
      </c>
      <c r="F3" s="206"/>
      <c r="G3" s="207" t="s">
        <v>1</v>
      </c>
      <c r="H3" s="208"/>
      <c r="I3" s="38" t="s">
        <v>2</v>
      </c>
      <c r="J3" s="209"/>
      <c r="K3" s="210"/>
      <c r="L3" s="211"/>
    </row>
    <row r="4" spans="1:13" ht="18" customHeight="1" x14ac:dyDescent="0.45">
      <c r="A4" s="212"/>
      <c r="B4" s="213"/>
      <c r="C4" s="213"/>
      <c r="D4" s="214"/>
      <c r="E4" s="218" t="s">
        <v>182</v>
      </c>
      <c r="F4" s="219"/>
      <c r="G4" s="222">
        <f>H32+L23</f>
        <v>0</v>
      </c>
      <c r="H4" s="223"/>
      <c r="I4" s="39" t="s">
        <v>25</v>
      </c>
      <c r="J4" s="118"/>
      <c r="K4" s="40" t="s">
        <v>26</v>
      </c>
      <c r="L4" s="9"/>
    </row>
    <row r="5" spans="1:13" ht="18" customHeight="1" thickBot="1" x14ac:dyDescent="0.5">
      <c r="A5" s="215"/>
      <c r="B5" s="216"/>
      <c r="C5" s="216"/>
      <c r="D5" s="217"/>
      <c r="E5" s="220"/>
      <c r="F5" s="221"/>
      <c r="G5" s="224"/>
      <c r="H5" s="225"/>
      <c r="I5" s="41" t="s">
        <v>19</v>
      </c>
      <c r="J5" s="119"/>
      <c r="K5" s="117" t="s">
        <v>17</v>
      </c>
      <c r="L5" s="10"/>
    </row>
    <row r="6" spans="1:13" ht="18" customHeight="1" thickTop="1" thickBot="1" x14ac:dyDescent="0.5">
      <c r="A6" s="42" t="s">
        <v>24</v>
      </c>
      <c r="B6" s="43"/>
      <c r="C6" s="44"/>
      <c r="D6" s="45"/>
      <c r="E6" s="46"/>
      <c r="F6" s="46"/>
      <c r="G6" s="47"/>
      <c r="H6" s="48"/>
      <c r="I6" s="49" t="s">
        <v>20</v>
      </c>
      <c r="J6" s="120"/>
      <c r="K6" s="50" t="s">
        <v>18</v>
      </c>
      <c r="L6" s="11"/>
    </row>
    <row r="7" spans="1:13" ht="22.05" customHeight="1" thickTop="1" thickBot="1" x14ac:dyDescent="0.5">
      <c r="A7" s="4" t="s">
        <v>93</v>
      </c>
      <c r="B7" s="51"/>
      <c r="C7" s="52"/>
      <c r="D7" s="53"/>
      <c r="E7" s="54" t="s">
        <v>94</v>
      </c>
      <c r="F7" s="51"/>
      <c r="G7" s="55"/>
      <c r="H7" s="56"/>
      <c r="I7" s="57" t="s">
        <v>147</v>
      </c>
      <c r="J7" s="51"/>
      <c r="K7" s="52"/>
      <c r="L7" s="53"/>
    </row>
    <row r="8" spans="1:13" s="2" customFormat="1" ht="22.05" customHeight="1" x14ac:dyDescent="0.45">
      <c r="A8" s="58" t="s">
        <v>16</v>
      </c>
      <c r="B8" s="59" t="s">
        <v>3</v>
      </c>
      <c r="C8" s="60" t="s">
        <v>4</v>
      </c>
      <c r="D8" s="61" t="s">
        <v>1</v>
      </c>
      <c r="E8" s="62" t="s">
        <v>16</v>
      </c>
      <c r="F8" s="59" t="s">
        <v>3</v>
      </c>
      <c r="G8" s="60" t="s">
        <v>4</v>
      </c>
      <c r="H8" s="61" t="s">
        <v>1</v>
      </c>
      <c r="I8" s="59" t="s">
        <v>16</v>
      </c>
      <c r="J8" s="59" t="s">
        <v>3</v>
      </c>
      <c r="K8" s="60" t="s">
        <v>4</v>
      </c>
      <c r="L8" s="61" t="s">
        <v>1</v>
      </c>
    </row>
    <row r="9" spans="1:13" ht="22.05" customHeight="1" x14ac:dyDescent="0.45">
      <c r="A9" s="63" t="s">
        <v>5</v>
      </c>
      <c r="B9" s="64" t="s">
        <v>99</v>
      </c>
      <c r="C9" s="65">
        <v>300</v>
      </c>
      <c r="D9" s="12"/>
      <c r="E9" s="66" t="s">
        <v>55</v>
      </c>
      <c r="F9" s="6" t="s">
        <v>128</v>
      </c>
      <c r="G9" s="67">
        <v>660</v>
      </c>
      <c r="H9" s="13"/>
      <c r="I9" s="68" t="s">
        <v>55</v>
      </c>
      <c r="J9" s="5" t="s">
        <v>135</v>
      </c>
      <c r="K9" s="69">
        <v>1600</v>
      </c>
      <c r="L9" s="14"/>
    </row>
    <row r="10" spans="1:13" ht="22.05" customHeight="1" x14ac:dyDescent="0.45">
      <c r="A10" s="70" t="s">
        <v>39</v>
      </c>
      <c r="B10" s="71" t="s">
        <v>100</v>
      </c>
      <c r="C10" s="72">
        <v>1240</v>
      </c>
      <c r="D10" s="15"/>
      <c r="E10" s="73" t="s">
        <v>39</v>
      </c>
      <c r="F10" s="5" t="s">
        <v>129</v>
      </c>
      <c r="G10" s="74">
        <v>440</v>
      </c>
      <c r="H10" s="13"/>
      <c r="I10" s="75" t="s">
        <v>39</v>
      </c>
      <c r="J10" s="6" t="s">
        <v>136</v>
      </c>
      <c r="K10" s="67">
        <v>1220</v>
      </c>
      <c r="L10" s="13"/>
    </row>
    <row r="11" spans="1:13" ht="22.05" customHeight="1" x14ac:dyDescent="0.45">
      <c r="A11" s="70" t="s">
        <v>7</v>
      </c>
      <c r="B11" s="71" t="s">
        <v>36</v>
      </c>
      <c r="C11" s="72">
        <v>310</v>
      </c>
      <c r="D11" s="15"/>
      <c r="E11" s="66" t="s">
        <v>56</v>
      </c>
      <c r="F11" s="6" t="s">
        <v>88</v>
      </c>
      <c r="G11" s="67">
        <v>525</v>
      </c>
      <c r="H11" s="13"/>
      <c r="I11" s="75" t="s">
        <v>56</v>
      </c>
      <c r="J11" s="6" t="s">
        <v>137</v>
      </c>
      <c r="K11" s="67">
        <v>350</v>
      </c>
      <c r="L11" s="13"/>
    </row>
    <row r="12" spans="1:13" ht="22.05" customHeight="1" x14ac:dyDescent="0.45">
      <c r="A12" s="70" t="s">
        <v>8</v>
      </c>
      <c r="B12" s="71" t="s">
        <v>101</v>
      </c>
      <c r="C12" s="72">
        <v>1200</v>
      </c>
      <c r="D12" s="15"/>
      <c r="E12" s="66" t="s">
        <v>57</v>
      </c>
      <c r="F12" s="6" t="s">
        <v>77</v>
      </c>
      <c r="G12" s="67">
        <v>290</v>
      </c>
      <c r="H12" s="13"/>
      <c r="I12" s="75" t="s">
        <v>57</v>
      </c>
      <c r="J12" s="6" t="s">
        <v>138</v>
      </c>
      <c r="K12" s="67">
        <v>610</v>
      </c>
      <c r="L12" s="13"/>
    </row>
    <row r="13" spans="1:13" ht="22.05" customHeight="1" x14ac:dyDescent="0.45">
      <c r="A13" s="70" t="s">
        <v>9</v>
      </c>
      <c r="B13" s="71" t="s">
        <v>31</v>
      </c>
      <c r="C13" s="72">
        <v>1000</v>
      </c>
      <c r="D13" s="15"/>
      <c r="E13" s="66" t="s">
        <v>58</v>
      </c>
      <c r="F13" s="6" t="s">
        <v>68</v>
      </c>
      <c r="G13" s="67">
        <v>750</v>
      </c>
      <c r="H13" s="13"/>
      <c r="I13" s="75" t="s">
        <v>58</v>
      </c>
      <c r="J13" s="6" t="s">
        <v>139</v>
      </c>
      <c r="K13" s="67">
        <v>580</v>
      </c>
      <c r="L13" s="13"/>
    </row>
    <row r="14" spans="1:13" ht="22.05" customHeight="1" x14ac:dyDescent="0.45">
      <c r="A14" s="70" t="s">
        <v>10</v>
      </c>
      <c r="B14" s="71" t="s">
        <v>32</v>
      </c>
      <c r="C14" s="72">
        <v>1100</v>
      </c>
      <c r="D14" s="15"/>
      <c r="E14" s="66" t="s">
        <v>59</v>
      </c>
      <c r="F14" s="6" t="s">
        <v>69</v>
      </c>
      <c r="G14" s="67">
        <v>710</v>
      </c>
      <c r="H14" s="13"/>
      <c r="I14" s="75" t="s">
        <v>59</v>
      </c>
      <c r="J14" s="6" t="s">
        <v>140</v>
      </c>
      <c r="K14" s="67">
        <v>1570</v>
      </c>
      <c r="L14" s="13"/>
    </row>
    <row r="15" spans="1:13" ht="22.05" customHeight="1" x14ac:dyDescent="0.45">
      <c r="A15" s="70" t="s">
        <v>11</v>
      </c>
      <c r="B15" s="71" t="s">
        <v>102</v>
      </c>
      <c r="C15" s="72">
        <v>400</v>
      </c>
      <c r="D15" s="15"/>
      <c r="E15" s="66" t="s">
        <v>60</v>
      </c>
      <c r="F15" s="6" t="s">
        <v>70</v>
      </c>
      <c r="G15" s="67">
        <v>310</v>
      </c>
      <c r="H15" s="13"/>
      <c r="I15" s="75" t="s">
        <v>165</v>
      </c>
      <c r="J15" s="6" t="s">
        <v>141</v>
      </c>
      <c r="K15" s="67">
        <v>1120</v>
      </c>
      <c r="L15" s="13"/>
    </row>
    <row r="16" spans="1:13" ht="22.05" customHeight="1" x14ac:dyDescent="0.45">
      <c r="A16" s="70" t="s">
        <v>85</v>
      </c>
      <c r="B16" s="71" t="s">
        <v>103</v>
      </c>
      <c r="C16" s="72">
        <v>950</v>
      </c>
      <c r="D16" s="15"/>
      <c r="E16" s="66" t="s">
        <v>40</v>
      </c>
      <c r="F16" s="6" t="s">
        <v>130</v>
      </c>
      <c r="G16" s="67">
        <v>300</v>
      </c>
      <c r="H16" s="16"/>
      <c r="I16" s="75" t="s">
        <v>166</v>
      </c>
      <c r="J16" s="6" t="s">
        <v>142</v>
      </c>
      <c r="K16" s="67">
        <v>1370</v>
      </c>
      <c r="L16" s="13"/>
    </row>
    <row r="17" spans="1:12" ht="22.05" customHeight="1" x14ac:dyDescent="0.45">
      <c r="A17" s="70" t="s">
        <v>40</v>
      </c>
      <c r="B17" s="71" t="s">
        <v>104</v>
      </c>
      <c r="C17" s="72">
        <v>750</v>
      </c>
      <c r="D17" s="15"/>
      <c r="E17" s="66" t="s">
        <v>78</v>
      </c>
      <c r="F17" s="6" t="s">
        <v>76</v>
      </c>
      <c r="G17" s="67">
        <v>220</v>
      </c>
      <c r="H17" s="16"/>
      <c r="I17" s="75" t="s">
        <v>167</v>
      </c>
      <c r="J17" s="6" t="s">
        <v>143</v>
      </c>
      <c r="K17" s="67">
        <v>520</v>
      </c>
      <c r="L17" s="13"/>
    </row>
    <row r="18" spans="1:12" ht="22.05" customHeight="1" x14ac:dyDescent="0.45">
      <c r="A18" s="70" t="s">
        <v>12</v>
      </c>
      <c r="B18" s="71" t="s">
        <v>105</v>
      </c>
      <c r="C18" s="72">
        <v>800</v>
      </c>
      <c r="D18" s="15"/>
      <c r="E18" s="66" t="s">
        <v>79</v>
      </c>
      <c r="F18" s="6" t="s">
        <v>131</v>
      </c>
      <c r="G18" s="67">
        <v>610</v>
      </c>
      <c r="H18" s="16"/>
      <c r="I18" s="75" t="s">
        <v>60</v>
      </c>
      <c r="J18" s="6" t="s">
        <v>63</v>
      </c>
      <c r="K18" s="67">
        <v>310</v>
      </c>
      <c r="L18" s="17"/>
    </row>
    <row r="19" spans="1:12" ht="22.05" customHeight="1" x14ac:dyDescent="0.45">
      <c r="A19" s="70" t="s">
        <v>13</v>
      </c>
      <c r="B19" s="71" t="s">
        <v>106</v>
      </c>
      <c r="C19" s="72">
        <v>800</v>
      </c>
      <c r="D19" s="15"/>
      <c r="E19" s="66" t="s">
        <v>80</v>
      </c>
      <c r="F19" s="6" t="s">
        <v>132</v>
      </c>
      <c r="G19" s="67">
        <v>340</v>
      </c>
      <c r="H19" s="16"/>
      <c r="I19" s="75" t="s">
        <v>40</v>
      </c>
      <c r="J19" s="6" t="s">
        <v>144</v>
      </c>
      <c r="K19" s="67">
        <v>1420</v>
      </c>
      <c r="L19" s="16"/>
    </row>
    <row r="20" spans="1:12" ht="22.05" customHeight="1" x14ac:dyDescent="0.45">
      <c r="A20" s="70" t="s">
        <v>14</v>
      </c>
      <c r="B20" s="71" t="s">
        <v>107</v>
      </c>
      <c r="C20" s="72">
        <v>900</v>
      </c>
      <c r="D20" s="15"/>
      <c r="E20" s="66" t="s">
        <v>81</v>
      </c>
      <c r="F20" s="6" t="s">
        <v>71</v>
      </c>
      <c r="G20" s="67">
        <v>200</v>
      </c>
      <c r="H20" s="18"/>
      <c r="I20" s="75" t="s">
        <v>78</v>
      </c>
      <c r="J20" s="6" t="s">
        <v>145</v>
      </c>
      <c r="K20" s="67">
        <v>665</v>
      </c>
      <c r="L20" s="16"/>
    </row>
    <row r="21" spans="1:12" ht="22.05" customHeight="1" x14ac:dyDescent="0.45">
      <c r="A21" s="63" t="s">
        <v>15</v>
      </c>
      <c r="B21" s="71" t="s">
        <v>33</v>
      </c>
      <c r="C21" s="72">
        <v>200</v>
      </c>
      <c r="D21" s="19"/>
      <c r="E21" s="66" t="s">
        <v>82</v>
      </c>
      <c r="F21" s="6" t="s">
        <v>72</v>
      </c>
      <c r="G21" s="67">
        <v>150</v>
      </c>
      <c r="H21" s="16"/>
      <c r="I21" s="75" t="s">
        <v>79</v>
      </c>
      <c r="J21" s="6" t="s">
        <v>37</v>
      </c>
      <c r="K21" s="67">
        <v>345</v>
      </c>
      <c r="L21" s="16"/>
    </row>
    <row r="22" spans="1:12" ht="22.05" customHeight="1" thickBot="1" x14ac:dyDescent="0.5">
      <c r="A22" s="70" t="s">
        <v>23</v>
      </c>
      <c r="B22" s="71" t="s">
        <v>146</v>
      </c>
      <c r="C22" s="72">
        <v>450</v>
      </c>
      <c r="D22" s="20"/>
      <c r="E22" s="66" t="s">
        <v>23</v>
      </c>
      <c r="F22" s="7" t="s">
        <v>90</v>
      </c>
      <c r="G22" s="67">
        <v>770</v>
      </c>
      <c r="H22" s="16"/>
      <c r="I22" s="76" t="s">
        <v>80</v>
      </c>
      <c r="J22" s="6" t="s">
        <v>38</v>
      </c>
      <c r="K22" s="67">
        <v>350</v>
      </c>
      <c r="L22" s="16"/>
    </row>
    <row r="23" spans="1:12" ht="22.05" customHeight="1" thickTop="1" thickBot="1" x14ac:dyDescent="0.5">
      <c r="A23" s="70" t="s">
        <v>41</v>
      </c>
      <c r="B23" s="71" t="s">
        <v>108</v>
      </c>
      <c r="C23" s="72">
        <v>950</v>
      </c>
      <c r="D23" s="19"/>
      <c r="E23" s="66" t="s">
        <v>41</v>
      </c>
      <c r="F23" s="6" t="s">
        <v>156</v>
      </c>
      <c r="G23" s="67">
        <v>285</v>
      </c>
      <c r="H23" s="16"/>
      <c r="I23" s="189" t="s">
        <v>95</v>
      </c>
      <c r="J23" s="190"/>
      <c r="K23" s="77">
        <f>SUM(K9:K22)</f>
        <v>12030</v>
      </c>
      <c r="L23" s="78">
        <f>SUM(L9:L22)</f>
        <v>0</v>
      </c>
    </row>
    <row r="24" spans="1:12" ht="22.05" customHeight="1" thickBot="1" x14ac:dyDescent="0.5">
      <c r="A24" s="70" t="s">
        <v>6</v>
      </c>
      <c r="B24" s="71" t="s">
        <v>97</v>
      </c>
      <c r="C24" s="72">
        <v>250</v>
      </c>
      <c r="D24" s="15"/>
      <c r="E24" s="66" t="s">
        <v>83</v>
      </c>
      <c r="F24" s="7" t="s">
        <v>133</v>
      </c>
      <c r="G24" s="67">
        <v>1390</v>
      </c>
      <c r="H24" s="13"/>
      <c r="I24" s="111"/>
      <c r="J24" s="112"/>
      <c r="K24" s="113"/>
      <c r="L24" s="113"/>
    </row>
    <row r="25" spans="1:12" ht="22.05" customHeight="1" thickBot="1" x14ac:dyDescent="0.5">
      <c r="A25" s="79" t="s">
        <v>42</v>
      </c>
      <c r="B25" s="80" t="s">
        <v>98</v>
      </c>
      <c r="C25" s="81">
        <v>200</v>
      </c>
      <c r="D25" s="15"/>
      <c r="E25" s="66" t="s">
        <v>43</v>
      </c>
      <c r="F25" s="7" t="s">
        <v>73</v>
      </c>
      <c r="G25" s="67">
        <v>180</v>
      </c>
      <c r="H25" s="13"/>
      <c r="I25" s="191" t="s">
        <v>21</v>
      </c>
      <c r="J25" s="192"/>
      <c r="K25" s="193">
        <f>G32+K23</f>
        <v>52145</v>
      </c>
      <c r="L25" s="194"/>
    </row>
    <row r="26" spans="1:12" ht="22.05" customHeight="1" x14ac:dyDescent="0.45">
      <c r="A26" s="70" t="s">
        <v>43</v>
      </c>
      <c r="B26" s="71" t="s">
        <v>34</v>
      </c>
      <c r="C26" s="72">
        <v>500</v>
      </c>
      <c r="D26" s="15"/>
      <c r="E26" s="66" t="s">
        <v>46</v>
      </c>
      <c r="F26" s="7" t="s">
        <v>74</v>
      </c>
      <c r="G26" s="67">
        <v>310</v>
      </c>
      <c r="H26" s="13"/>
      <c r="I26" s="25"/>
      <c r="J26" s="25"/>
      <c r="K26" s="27"/>
      <c r="L26" s="27"/>
    </row>
    <row r="27" spans="1:12" ht="22.05" customHeight="1" x14ac:dyDescent="0.45">
      <c r="A27" s="70" t="s">
        <v>44</v>
      </c>
      <c r="B27" s="71" t="s">
        <v>109</v>
      </c>
      <c r="C27" s="72">
        <v>1150</v>
      </c>
      <c r="D27" s="15"/>
      <c r="E27" s="66" t="s">
        <v>47</v>
      </c>
      <c r="F27" s="6" t="s">
        <v>75</v>
      </c>
      <c r="G27" s="67">
        <v>360</v>
      </c>
      <c r="H27" s="13"/>
      <c r="I27" s="25"/>
      <c r="J27" s="25"/>
      <c r="K27" s="27"/>
      <c r="L27" s="27"/>
    </row>
    <row r="28" spans="1:12" ht="22.05" customHeight="1" x14ac:dyDescent="0.45">
      <c r="A28" s="63" t="s">
        <v>45</v>
      </c>
      <c r="B28" s="64" t="s">
        <v>110</v>
      </c>
      <c r="C28" s="83">
        <v>620</v>
      </c>
      <c r="D28" s="21"/>
      <c r="E28" s="66" t="s">
        <v>30</v>
      </c>
      <c r="F28" s="6" t="s">
        <v>134</v>
      </c>
      <c r="G28" s="67">
        <v>690</v>
      </c>
      <c r="H28" s="13"/>
      <c r="I28" s="25"/>
      <c r="J28" s="25"/>
      <c r="K28" s="27"/>
      <c r="L28" s="27"/>
    </row>
    <row r="29" spans="1:12" ht="22.05" customHeight="1" x14ac:dyDescent="0.45">
      <c r="A29" s="70" t="s">
        <v>46</v>
      </c>
      <c r="B29" s="84" t="s">
        <v>111</v>
      </c>
      <c r="C29" s="85">
        <v>830</v>
      </c>
      <c r="D29" s="15"/>
      <c r="E29" s="66" t="s">
        <v>22</v>
      </c>
      <c r="F29" s="7" t="s">
        <v>91</v>
      </c>
      <c r="G29" s="67">
        <v>680</v>
      </c>
      <c r="H29" s="13"/>
      <c r="I29" s="25"/>
      <c r="J29" s="25"/>
      <c r="K29" s="27"/>
      <c r="L29" s="27"/>
    </row>
    <row r="30" spans="1:12" ht="22.05" customHeight="1" thickBot="1" x14ac:dyDescent="0.5">
      <c r="A30" s="70" t="s">
        <v>47</v>
      </c>
      <c r="B30" s="84" t="s">
        <v>35</v>
      </c>
      <c r="C30" s="72">
        <v>400</v>
      </c>
      <c r="D30" s="15"/>
      <c r="E30" s="86" t="s">
        <v>61</v>
      </c>
      <c r="F30" s="8" t="s">
        <v>92</v>
      </c>
      <c r="G30" s="87">
        <v>860</v>
      </c>
      <c r="H30" s="17"/>
      <c r="I30" s="25"/>
      <c r="J30" s="25"/>
      <c r="K30" s="27"/>
      <c r="L30" s="27"/>
    </row>
    <row r="31" spans="1:12" ht="22.05" customHeight="1" thickTop="1" thickBot="1" x14ac:dyDescent="0.5">
      <c r="A31" s="70" t="s">
        <v>30</v>
      </c>
      <c r="B31" s="84" t="s">
        <v>112</v>
      </c>
      <c r="C31" s="72">
        <v>400</v>
      </c>
      <c r="D31" s="15"/>
      <c r="E31" s="195" t="s">
        <v>84</v>
      </c>
      <c r="F31" s="196"/>
      <c r="G31" s="77">
        <f>SUM(G9:G30)</f>
        <v>11030</v>
      </c>
      <c r="H31" s="78">
        <f>SUM(H9:H30)</f>
        <v>0</v>
      </c>
      <c r="I31" s="25"/>
      <c r="J31" s="25"/>
      <c r="K31" s="27"/>
      <c r="L31" s="99"/>
    </row>
    <row r="32" spans="1:12" ht="22.05" customHeight="1" thickBot="1" x14ac:dyDescent="0.5">
      <c r="A32" s="70" t="s">
        <v>22</v>
      </c>
      <c r="B32" s="84" t="s">
        <v>113</v>
      </c>
      <c r="C32" s="72">
        <v>700</v>
      </c>
      <c r="D32" s="15"/>
      <c r="E32" s="197" t="s">
        <v>148</v>
      </c>
      <c r="F32" s="198"/>
      <c r="G32" s="88">
        <f>C48+G31</f>
        <v>40115</v>
      </c>
      <c r="H32" s="89">
        <f>D48+H31</f>
        <v>0</v>
      </c>
      <c r="I32" s="25"/>
      <c r="J32" s="25"/>
      <c r="K32" s="27"/>
      <c r="L32" s="99"/>
    </row>
    <row r="33" spans="1:12" ht="22.05" customHeight="1" x14ac:dyDescent="0.45">
      <c r="A33" s="70" t="s">
        <v>48</v>
      </c>
      <c r="B33" s="84" t="s">
        <v>114</v>
      </c>
      <c r="C33" s="72">
        <v>500</v>
      </c>
      <c r="D33" s="15"/>
      <c r="E33" s="97"/>
      <c r="F33" s="97"/>
      <c r="G33" s="98"/>
      <c r="H33" s="26"/>
      <c r="I33" s="25"/>
      <c r="J33" s="25"/>
      <c r="K33" s="27"/>
      <c r="L33" s="99"/>
    </row>
    <row r="34" spans="1:12" ht="22.05" customHeight="1" thickBot="1" x14ac:dyDescent="0.5">
      <c r="A34" s="70" t="s">
        <v>62</v>
      </c>
      <c r="B34" s="84" t="s">
        <v>115</v>
      </c>
      <c r="C34" s="72">
        <v>1150</v>
      </c>
      <c r="D34" s="15"/>
      <c r="E34" s="25"/>
      <c r="F34" s="115" t="s">
        <v>149</v>
      </c>
      <c r="G34" s="99"/>
      <c r="H34" s="27"/>
      <c r="I34" s="25"/>
      <c r="J34" s="25"/>
      <c r="K34" s="27"/>
      <c r="L34" s="99"/>
    </row>
    <row r="35" spans="1:12" ht="22.05" customHeight="1" x14ac:dyDescent="0.45">
      <c r="A35" s="70" t="s">
        <v>86</v>
      </c>
      <c r="B35" s="84" t="s">
        <v>116</v>
      </c>
      <c r="C35" s="72">
        <v>580</v>
      </c>
      <c r="D35" s="15"/>
      <c r="E35" s="25"/>
      <c r="F35" s="90" t="s">
        <v>19</v>
      </c>
      <c r="G35" s="91" t="s">
        <v>151</v>
      </c>
      <c r="H35" s="25" t="s">
        <v>160</v>
      </c>
      <c r="I35" s="25"/>
      <c r="J35" s="25"/>
      <c r="K35" s="27"/>
      <c r="L35" s="99"/>
    </row>
    <row r="36" spans="1:12" ht="22.05" customHeight="1" x14ac:dyDescent="0.45">
      <c r="A36" s="70" t="s">
        <v>49</v>
      </c>
      <c r="B36" s="84" t="s">
        <v>117</v>
      </c>
      <c r="C36" s="72">
        <v>715</v>
      </c>
      <c r="D36" s="19"/>
      <c r="E36" s="25"/>
      <c r="F36" s="199" t="s">
        <v>183</v>
      </c>
      <c r="G36" s="201" t="s">
        <v>217</v>
      </c>
      <c r="H36" s="25" t="s">
        <v>161</v>
      </c>
      <c r="I36" s="25"/>
      <c r="J36" s="101"/>
      <c r="K36" s="101"/>
      <c r="L36" s="101"/>
    </row>
    <row r="37" spans="1:12" ht="22.05" customHeight="1" x14ac:dyDescent="0.45">
      <c r="A37" s="70" t="s">
        <v>50</v>
      </c>
      <c r="B37" s="84" t="s">
        <v>118</v>
      </c>
      <c r="C37" s="72">
        <v>815</v>
      </c>
      <c r="D37" s="19"/>
      <c r="E37" s="25"/>
      <c r="F37" s="200"/>
      <c r="G37" s="202"/>
      <c r="H37" s="25" t="s">
        <v>162</v>
      </c>
      <c r="I37" s="25"/>
      <c r="J37" s="101"/>
      <c r="K37" s="101"/>
      <c r="L37" s="101"/>
    </row>
    <row r="38" spans="1:12" ht="22.05" customHeight="1" thickBot="1" x14ac:dyDescent="0.5">
      <c r="A38" s="63" t="s">
        <v>87</v>
      </c>
      <c r="B38" s="92" t="s">
        <v>119</v>
      </c>
      <c r="C38" s="83">
        <v>510</v>
      </c>
      <c r="D38" s="22"/>
      <c r="E38" s="25"/>
      <c r="F38" s="121" t="s">
        <v>150</v>
      </c>
      <c r="G38" s="122" t="s">
        <v>152</v>
      </c>
      <c r="H38" s="25" t="s">
        <v>163</v>
      </c>
      <c r="I38" s="25"/>
      <c r="J38" s="102"/>
      <c r="K38" s="102"/>
      <c r="L38" s="102"/>
    </row>
    <row r="39" spans="1:12" ht="22.05" customHeight="1" x14ac:dyDescent="0.45">
      <c r="A39" s="70" t="s">
        <v>168</v>
      </c>
      <c r="B39" s="93" t="s">
        <v>120</v>
      </c>
      <c r="C39" s="72">
        <v>255</v>
      </c>
      <c r="D39" s="19"/>
      <c r="E39" s="25"/>
      <c r="F39" s="114"/>
      <c r="G39" s="114"/>
      <c r="H39" s="25" t="s">
        <v>164</v>
      </c>
      <c r="I39" s="25"/>
      <c r="J39" s="102"/>
      <c r="K39" s="102"/>
      <c r="L39" s="102"/>
    </row>
    <row r="40" spans="1:12" ht="22.05" customHeight="1" x14ac:dyDescent="0.45">
      <c r="A40" s="70" t="s">
        <v>51</v>
      </c>
      <c r="B40" s="93" t="s">
        <v>121</v>
      </c>
      <c r="C40" s="72">
        <v>465</v>
      </c>
      <c r="D40" s="15"/>
      <c r="E40" s="25"/>
      <c r="F40" s="114"/>
      <c r="G40" s="114"/>
      <c r="H40" s="114"/>
      <c r="I40" s="114"/>
      <c r="J40" s="25"/>
      <c r="K40" s="27"/>
      <c r="L40" s="27"/>
    </row>
    <row r="41" spans="1:12" ht="22.05" customHeight="1" x14ac:dyDescent="0.45">
      <c r="A41" s="70" t="s">
        <v>52</v>
      </c>
      <c r="B41" s="84" t="s">
        <v>122</v>
      </c>
      <c r="C41" s="72">
        <v>780</v>
      </c>
      <c r="D41" s="15"/>
      <c r="E41" s="25"/>
      <c r="F41" s="25"/>
      <c r="G41" s="27"/>
      <c r="H41" s="27"/>
      <c r="I41" s="25"/>
      <c r="J41" s="25"/>
      <c r="K41" s="27"/>
      <c r="L41" s="27"/>
    </row>
    <row r="42" spans="1:12" ht="22.05" customHeight="1" x14ac:dyDescent="0.45">
      <c r="A42" s="79" t="s">
        <v>53</v>
      </c>
      <c r="B42" s="94" t="s">
        <v>123</v>
      </c>
      <c r="C42" s="81">
        <v>495</v>
      </c>
      <c r="D42" s="23"/>
      <c r="E42" s="25"/>
      <c r="F42" s="100" t="s">
        <v>153</v>
      </c>
      <c r="G42" s="25"/>
      <c r="H42" s="25"/>
      <c r="I42" s="25"/>
      <c r="J42" s="103" t="s">
        <v>154</v>
      </c>
      <c r="K42" s="25"/>
      <c r="L42" s="25"/>
    </row>
    <row r="43" spans="1:12" ht="22.05" customHeight="1" x14ac:dyDescent="0.45">
      <c r="A43" s="70" t="s">
        <v>54</v>
      </c>
      <c r="B43" s="93" t="s">
        <v>124</v>
      </c>
      <c r="C43" s="72">
        <v>1295</v>
      </c>
      <c r="D43" s="19"/>
      <c r="E43" s="25"/>
      <c r="F43" s="104" t="str">
        <f>CHOOSE(M1,"株式会社まるごとメディア新潟","株式会社バーツプロダクション")</f>
        <v>株式会社まるごとメディア新潟</v>
      </c>
      <c r="G43" s="25"/>
      <c r="H43" s="25"/>
      <c r="I43" s="25"/>
      <c r="J43" s="105" t="s">
        <v>155</v>
      </c>
      <c r="K43" s="105"/>
      <c r="L43" s="105"/>
    </row>
    <row r="44" spans="1:12" ht="22.05" customHeight="1" x14ac:dyDescent="0.45">
      <c r="A44" s="70" t="s">
        <v>64</v>
      </c>
      <c r="B44" s="93" t="s">
        <v>125</v>
      </c>
      <c r="C44" s="72">
        <v>640</v>
      </c>
      <c r="D44" s="15"/>
      <c r="E44" s="25"/>
      <c r="F44" s="106" t="str">
        <f>CHOOSE(M1,"新潟事務所","ポスティング部　新潟営業所")</f>
        <v>新潟事務所</v>
      </c>
      <c r="G44" s="27"/>
      <c r="H44" s="27"/>
      <c r="I44" s="25"/>
      <c r="J44" s="106" t="s">
        <v>157</v>
      </c>
      <c r="K44" s="27"/>
      <c r="L44" s="27"/>
    </row>
    <row r="45" spans="1:12" ht="22.05" customHeight="1" x14ac:dyDescent="0.15">
      <c r="A45" s="70" t="s">
        <v>65</v>
      </c>
      <c r="B45" s="84" t="s">
        <v>89</v>
      </c>
      <c r="C45" s="72">
        <v>840</v>
      </c>
      <c r="D45" s="15"/>
      <c r="E45" s="25"/>
      <c r="F45" s="172" t="s">
        <v>213</v>
      </c>
      <c r="G45" s="107"/>
      <c r="H45" s="107"/>
      <c r="I45" s="25"/>
      <c r="J45" s="186" t="s">
        <v>159</v>
      </c>
      <c r="K45" s="186"/>
      <c r="L45" s="186"/>
    </row>
    <row r="46" spans="1:12" ht="22.05" customHeight="1" x14ac:dyDescent="0.45">
      <c r="A46" s="70" t="s">
        <v>66</v>
      </c>
      <c r="B46" s="93" t="s">
        <v>126</v>
      </c>
      <c r="C46" s="72">
        <v>2450</v>
      </c>
      <c r="D46" s="15"/>
      <c r="E46" s="25"/>
      <c r="F46" s="108" t="s">
        <v>214</v>
      </c>
      <c r="G46" s="109"/>
      <c r="H46" s="109"/>
      <c r="I46" s="25"/>
      <c r="J46" s="25" t="s">
        <v>158</v>
      </c>
      <c r="K46" s="27"/>
      <c r="L46" s="27"/>
    </row>
    <row r="47" spans="1:12" ht="22.05" customHeight="1" thickBot="1" x14ac:dyDescent="0.5">
      <c r="A47" s="70" t="s">
        <v>67</v>
      </c>
      <c r="B47" s="93" t="s">
        <v>127</v>
      </c>
      <c r="C47" s="72">
        <v>1195</v>
      </c>
      <c r="D47" s="19"/>
      <c r="E47" s="25"/>
      <c r="F47" s="108" t="s">
        <v>215</v>
      </c>
      <c r="G47" s="109"/>
      <c r="H47" s="109"/>
      <c r="I47" s="25"/>
      <c r="J47" s="25"/>
      <c r="K47" s="27"/>
      <c r="L47" s="27"/>
    </row>
    <row r="48" spans="1:12" ht="22.05" customHeight="1" thickTop="1" thickBot="1" x14ac:dyDescent="0.5">
      <c r="A48" s="187" t="s">
        <v>96</v>
      </c>
      <c r="B48" s="188"/>
      <c r="C48" s="95">
        <f>SUM(C9:C47)</f>
        <v>29085</v>
      </c>
      <c r="D48" s="96">
        <f>SUM(D9:D47)</f>
        <v>0</v>
      </c>
      <c r="E48" s="25"/>
      <c r="F48" s="173" t="s">
        <v>216</v>
      </c>
      <c r="G48" s="110"/>
      <c r="H48" s="110"/>
      <c r="I48" s="25"/>
      <c r="J48" s="25"/>
      <c r="K48" s="27"/>
      <c r="L48" s="27"/>
    </row>
    <row r="49" ht="22.05" customHeight="1" x14ac:dyDescent="0.45"/>
    <row r="50" ht="22.05" customHeight="1" x14ac:dyDescent="0.45"/>
    <row r="51" ht="22.05" customHeight="1" x14ac:dyDescent="0.45"/>
    <row r="52" ht="22.05" customHeight="1" x14ac:dyDescent="0.45"/>
    <row r="53" ht="22.05" customHeight="1" x14ac:dyDescent="0.45"/>
    <row r="54" ht="22.05" customHeight="1" x14ac:dyDescent="0.45"/>
    <row r="55" ht="22.05" customHeight="1" x14ac:dyDescent="0.45"/>
    <row r="56" ht="22.05" customHeight="1" x14ac:dyDescent="0.45"/>
    <row r="57" ht="22.05" customHeight="1" x14ac:dyDescent="0.45"/>
  </sheetData>
  <mergeCells count="17">
    <mergeCell ref="A4:D5"/>
    <mergeCell ref="E4:F5"/>
    <mergeCell ref="G4:H5"/>
    <mergeCell ref="I1:L1"/>
    <mergeCell ref="A3:D3"/>
    <mergeCell ref="E3:F3"/>
    <mergeCell ref="G3:H3"/>
    <mergeCell ref="J3:L3"/>
    <mergeCell ref="J45:L45"/>
    <mergeCell ref="A48:B48"/>
    <mergeCell ref="I23:J23"/>
    <mergeCell ref="I25:J25"/>
    <mergeCell ref="K25:L25"/>
    <mergeCell ref="E31:F31"/>
    <mergeCell ref="E32:F32"/>
    <mergeCell ref="F36:F37"/>
    <mergeCell ref="G36:G37"/>
  </mergeCells>
  <phoneticPr fontId="1"/>
  <dataValidations count="1">
    <dataValidation type="list" allowBlank="1" showErrorMessage="1" promptTitle="申込号をリストから選択してください" sqref="E4:F5" xr:uid="{315BA506-E84B-4E97-AFA4-1F32D5AE6F99}">
      <formula1>"　　　　　月号,4月号 (3/27～4/3),5月号 (4/28～5/5),6月号 (5/28～6/4)"</formula1>
    </dataValidation>
  </dataValidations>
  <pageMargins left="0.7" right="0.7" top="0.75" bottom="0.75" header="0.3" footer="0.3"/>
  <pageSetup paperSize="9" scale="6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6DED-9B0E-4C83-B141-FF3ED14D3B4D}">
  <dimension ref="A1:I29"/>
  <sheetViews>
    <sheetView view="pageBreakPreview" zoomScale="115" zoomScaleNormal="100" zoomScaleSheetLayoutView="115" workbookViewId="0">
      <selection activeCell="I1" sqref="I1"/>
    </sheetView>
  </sheetViews>
  <sheetFormatPr defaultRowHeight="12.6" x14ac:dyDescent="0.45"/>
  <cols>
    <col min="1" max="1" width="5.796875" style="130" customWidth="1"/>
    <col min="2" max="2" width="11.796875" style="130" customWidth="1"/>
    <col min="3" max="3" width="17.296875" style="132" customWidth="1"/>
    <col min="4" max="4" width="17.8984375" style="134" customWidth="1"/>
    <col min="5" max="5" width="17" style="134" customWidth="1"/>
    <col min="6" max="6" width="14.796875" style="130" customWidth="1"/>
    <col min="7" max="7" width="6.796875" style="130" customWidth="1"/>
    <col min="8" max="8" width="14.796875" style="130" customWidth="1"/>
    <col min="9" max="9" width="8.796875" style="130"/>
    <col min="10" max="10" width="8.19921875" style="130" customWidth="1"/>
    <col min="11" max="254" width="8.796875" style="130"/>
    <col min="255" max="255" width="5.796875" style="130" customWidth="1"/>
    <col min="256" max="256" width="9.796875" style="130" customWidth="1"/>
    <col min="257" max="257" width="15.5" style="130" customWidth="1"/>
    <col min="258" max="258" width="15.3984375" style="130" customWidth="1"/>
    <col min="259" max="259" width="10.796875" style="130" customWidth="1"/>
    <col min="260" max="260" width="4.59765625" style="130" customWidth="1"/>
    <col min="261" max="262" width="10.796875" style="130" customWidth="1"/>
    <col min="263" max="263" width="4.59765625" style="130" customWidth="1"/>
    <col min="264" max="264" width="10.796875" style="130" customWidth="1"/>
    <col min="265" max="510" width="8.796875" style="130"/>
    <col min="511" max="511" width="5.796875" style="130" customWidth="1"/>
    <col min="512" max="512" width="9.796875" style="130" customWidth="1"/>
    <col min="513" max="513" width="15.5" style="130" customWidth="1"/>
    <col min="514" max="514" width="15.3984375" style="130" customWidth="1"/>
    <col min="515" max="515" width="10.796875" style="130" customWidth="1"/>
    <col min="516" max="516" width="4.59765625" style="130" customWidth="1"/>
    <col min="517" max="518" width="10.796875" style="130" customWidth="1"/>
    <col min="519" max="519" width="4.59765625" style="130" customWidth="1"/>
    <col min="520" max="520" width="10.796875" style="130" customWidth="1"/>
    <col min="521" max="766" width="8.796875" style="130"/>
    <col min="767" max="767" width="5.796875" style="130" customWidth="1"/>
    <col min="768" max="768" width="9.796875" style="130" customWidth="1"/>
    <col min="769" max="769" width="15.5" style="130" customWidth="1"/>
    <col min="770" max="770" width="15.3984375" style="130" customWidth="1"/>
    <col min="771" max="771" width="10.796875" style="130" customWidth="1"/>
    <col min="772" max="772" width="4.59765625" style="130" customWidth="1"/>
    <col min="773" max="774" width="10.796875" style="130" customWidth="1"/>
    <col min="775" max="775" width="4.59765625" style="130" customWidth="1"/>
    <col min="776" max="776" width="10.796875" style="130" customWidth="1"/>
    <col min="777" max="1022" width="8.796875" style="130"/>
    <col min="1023" max="1023" width="5.796875" style="130" customWidth="1"/>
    <col min="1024" max="1024" width="9.796875" style="130" customWidth="1"/>
    <col min="1025" max="1025" width="15.5" style="130" customWidth="1"/>
    <col min="1026" max="1026" width="15.3984375" style="130" customWidth="1"/>
    <col min="1027" max="1027" width="10.796875" style="130" customWidth="1"/>
    <col min="1028" max="1028" width="4.59765625" style="130" customWidth="1"/>
    <col min="1029" max="1030" width="10.796875" style="130" customWidth="1"/>
    <col min="1031" max="1031" width="4.59765625" style="130" customWidth="1"/>
    <col min="1032" max="1032" width="10.796875" style="130" customWidth="1"/>
    <col min="1033" max="1278" width="8.796875" style="130"/>
    <col min="1279" max="1279" width="5.796875" style="130" customWidth="1"/>
    <col min="1280" max="1280" width="9.796875" style="130" customWidth="1"/>
    <col min="1281" max="1281" width="15.5" style="130" customWidth="1"/>
    <col min="1282" max="1282" width="15.3984375" style="130" customWidth="1"/>
    <col min="1283" max="1283" width="10.796875" style="130" customWidth="1"/>
    <col min="1284" max="1284" width="4.59765625" style="130" customWidth="1"/>
    <col min="1285" max="1286" width="10.796875" style="130" customWidth="1"/>
    <col min="1287" max="1287" width="4.59765625" style="130" customWidth="1"/>
    <col min="1288" max="1288" width="10.796875" style="130" customWidth="1"/>
    <col min="1289" max="1534" width="8.796875" style="130"/>
    <col min="1535" max="1535" width="5.796875" style="130" customWidth="1"/>
    <col min="1536" max="1536" width="9.796875" style="130" customWidth="1"/>
    <col min="1537" max="1537" width="15.5" style="130" customWidth="1"/>
    <col min="1538" max="1538" width="15.3984375" style="130" customWidth="1"/>
    <col min="1539" max="1539" width="10.796875" style="130" customWidth="1"/>
    <col min="1540" max="1540" width="4.59765625" style="130" customWidth="1"/>
    <col min="1541" max="1542" width="10.796875" style="130" customWidth="1"/>
    <col min="1543" max="1543" width="4.59765625" style="130" customWidth="1"/>
    <col min="1544" max="1544" width="10.796875" style="130" customWidth="1"/>
    <col min="1545" max="1790" width="8.796875" style="130"/>
    <col min="1791" max="1791" width="5.796875" style="130" customWidth="1"/>
    <col min="1792" max="1792" width="9.796875" style="130" customWidth="1"/>
    <col min="1793" max="1793" width="15.5" style="130" customWidth="1"/>
    <col min="1794" max="1794" width="15.3984375" style="130" customWidth="1"/>
    <col min="1795" max="1795" width="10.796875" style="130" customWidth="1"/>
    <col min="1796" max="1796" width="4.59765625" style="130" customWidth="1"/>
    <col min="1797" max="1798" width="10.796875" style="130" customWidth="1"/>
    <col min="1799" max="1799" width="4.59765625" style="130" customWidth="1"/>
    <col min="1800" max="1800" width="10.796875" style="130" customWidth="1"/>
    <col min="1801" max="2046" width="8.796875" style="130"/>
    <col min="2047" max="2047" width="5.796875" style="130" customWidth="1"/>
    <col min="2048" max="2048" width="9.796875" style="130" customWidth="1"/>
    <col min="2049" max="2049" width="15.5" style="130" customWidth="1"/>
    <col min="2050" max="2050" width="15.3984375" style="130" customWidth="1"/>
    <col min="2051" max="2051" width="10.796875" style="130" customWidth="1"/>
    <col min="2052" max="2052" width="4.59765625" style="130" customWidth="1"/>
    <col min="2053" max="2054" width="10.796875" style="130" customWidth="1"/>
    <col min="2055" max="2055" width="4.59765625" style="130" customWidth="1"/>
    <col min="2056" max="2056" width="10.796875" style="130" customWidth="1"/>
    <col min="2057" max="2302" width="8.796875" style="130"/>
    <col min="2303" max="2303" width="5.796875" style="130" customWidth="1"/>
    <col min="2304" max="2304" width="9.796875" style="130" customWidth="1"/>
    <col min="2305" max="2305" width="15.5" style="130" customWidth="1"/>
    <col min="2306" max="2306" width="15.3984375" style="130" customWidth="1"/>
    <col min="2307" max="2307" width="10.796875" style="130" customWidth="1"/>
    <col min="2308" max="2308" width="4.59765625" style="130" customWidth="1"/>
    <col min="2309" max="2310" width="10.796875" style="130" customWidth="1"/>
    <col min="2311" max="2311" width="4.59765625" style="130" customWidth="1"/>
    <col min="2312" max="2312" width="10.796875" style="130" customWidth="1"/>
    <col min="2313" max="2558" width="8.796875" style="130"/>
    <col min="2559" max="2559" width="5.796875" style="130" customWidth="1"/>
    <col min="2560" max="2560" width="9.796875" style="130" customWidth="1"/>
    <col min="2561" max="2561" width="15.5" style="130" customWidth="1"/>
    <col min="2562" max="2562" width="15.3984375" style="130" customWidth="1"/>
    <col min="2563" max="2563" width="10.796875" style="130" customWidth="1"/>
    <col min="2564" max="2564" width="4.59765625" style="130" customWidth="1"/>
    <col min="2565" max="2566" width="10.796875" style="130" customWidth="1"/>
    <col min="2567" max="2567" width="4.59765625" style="130" customWidth="1"/>
    <col min="2568" max="2568" width="10.796875" style="130" customWidth="1"/>
    <col min="2569" max="2814" width="8.796875" style="130"/>
    <col min="2815" max="2815" width="5.796875" style="130" customWidth="1"/>
    <col min="2816" max="2816" width="9.796875" style="130" customWidth="1"/>
    <col min="2817" max="2817" width="15.5" style="130" customWidth="1"/>
    <col min="2818" max="2818" width="15.3984375" style="130" customWidth="1"/>
    <col min="2819" max="2819" width="10.796875" style="130" customWidth="1"/>
    <col min="2820" max="2820" width="4.59765625" style="130" customWidth="1"/>
    <col min="2821" max="2822" width="10.796875" style="130" customWidth="1"/>
    <col min="2823" max="2823" width="4.59765625" style="130" customWidth="1"/>
    <col min="2824" max="2824" width="10.796875" style="130" customWidth="1"/>
    <col min="2825" max="3070" width="8.796875" style="130"/>
    <col min="3071" max="3071" width="5.796875" style="130" customWidth="1"/>
    <col min="3072" max="3072" width="9.796875" style="130" customWidth="1"/>
    <col min="3073" max="3073" width="15.5" style="130" customWidth="1"/>
    <col min="3074" max="3074" width="15.3984375" style="130" customWidth="1"/>
    <col min="3075" max="3075" width="10.796875" style="130" customWidth="1"/>
    <col min="3076" max="3076" width="4.59765625" style="130" customWidth="1"/>
    <col min="3077" max="3078" width="10.796875" style="130" customWidth="1"/>
    <col min="3079" max="3079" width="4.59765625" style="130" customWidth="1"/>
    <col min="3080" max="3080" width="10.796875" style="130" customWidth="1"/>
    <col min="3081" max="3326" width="8.796875" style="130"/>
    <col min="3327" max="3327" width="5.796875" style="130" customWidth="1"/>
    <col min="3328" max="3328" width="9.796875" style="130" customWidth="1"/>
    <col min="3329" max="3329" width="15.5" style="130" customWidth="1"/>
    <col min="3330" max="3330" width="15.3984375" style="130" customWidth="1"/>
    <col min="3331" max="3331" width="10.796875" style="130" customWidth="1"/>
    <col min="3332" max="3332" width="4.59765625" style="130" customWidth="1"/>
    <col min="3333" max="3334" width="10.796875" style="130" customWidth="1"/>
    <col min="3335" max="3335" width="4.59765625" style="130" customWidth="1"/>
    <col min="3336" max="3336" width="10.796875" style="130" customWidth="1"/>
    <col min="3337" max="3582" width="8.796875" style="130"/>
    <col min="3583" max="3583" width="5.796875" style="130" customWidth="1"/>
    <col min="3584" max="3584" width="9.796875" style="130" customWidth="1"/>
    <col min="3585" max="3585" width="15.5" style="130" customWidth="1"/>
    <col min="3586" max="3586" width="15.3984375" style="130" customWidth="1"/>
    <col min="3587" max="3587" width="10.796875" style="130" customWidth="1"/>
    <col min="3588" max="3588" width="4.59765625" style="130" customWidth="1"/>
    <col min="3589" max="3590" width="10.796875" style="130" customWidth="1"/>
    <col min="3591" max="3591" width="4.59765625" style="130" customWidth="1"/>
    <col min="3592" max="3592" width="10.796875" style="130" customWidth="1"/>
    <col min="3593" max="3838" width="8.796875" style="130"/>
    <col min="3839" max="3839" width="5.796875" style="130" customWidth="1"/>
    <col min="3840" max="3840" width="9.796875" style="130" customWidth="1"/>
    <col min="3841" max="3841" width="15.5" style="130" customWidth="1"/>
    <col min="3842" max="3842" width="15.3984375" style="130" customWidth="1"/>
    <col min="3843" max="3843" width="10.796875" style="130" customWidth="1"/>
    <col min="3844" max="3844" width="4.59765625" style="130" customWidth="1"/>
    <col min="3845" max="3846" width="10.796875" style="130" customWidth="1"/>
    <col min="3847" max="3847" width="4.59765625" style="130" customWidth="1"/>
    <col min="3848" max="3848" width="10.796875" style="130" customWidth="1"/>
    <col min="3849" max="4094" width="8.796875" style="130"/>
    <col min="4095" max="4095" width="5.796875" style="130" customWidth="1"/>
    <col min="4096" max="4096" width="9.796875" style="130" customWidth="1"/>
    <col min="4097" max="4097" width="15.5" style="130" customWidth="1"/>
    <col min="4098" max="4098" width="15.3984375" style="130" customWidth="1"/>
    <col min="4099" max="4099" width="10.796875" style="130" customWidth="1"/>
    <col min="4100" max="4100" width="4.59765625" style="130" customWidth="1"/>
    <col min="4101" max="4102" width="10.796875" style="130" customWidth="1"/>
    <col min="4103" max="4103" width="4.59765625" style="130" customWidth="1"/>
    <col min="4104" max="4104" width="10.796875" style="130" customWidth="1"/>
    <col min="4105" max="4350" width="8.796875" style="130"/>
    <col min="4351" max="4351" width="5.796875" style="130" customWidth="1"/>
    <col min="4352" max="4352" width="9.796875" style="130" customWidth="1"/>
    <col min="4353" max="4353" width="15.5" style="130" customWidth="1"/>
    <col min="4354" max="4354" width="15.3984375" style="130" customWidth="1"/>
    <col min="4355" max="4355" width="10.796875" style="130" customWidth="1"/>
    <col min="4356" max="4356" width="4.59765625" style="130" customWidth="1"/>
    <col min="4357" max="4358" width="10.796875" style="130" customWidth="1"/>
    <col min="4359" max="4359" width="4.59765625" style="130" customWidth="1"/>
    <col min="4360" max="4360" width="10.796875" style="130" customWidth="1"/>
    <col min="4361" max="4606" width="8.796875" style="130"/>
    <col min="4607" max="4607" width="5.796875" style="130" customWidth="1"/>
    <col min="4608" max="4608" width="9.796875" style="130" customWidth="1"/>
    <col min="4609" max="4609" width="15.5" style="130" customWidth="1"/>
    <col min="4610" max="4610" width="15.3984375" style="130" customWidth="1"/>
    <col min="4611" max="4611" width="10.796875" style="130" customWidth="1"/>
    <col min="4612" max="4612" width="4.59765625" style="130" customWidth="1"/>
    <col min="4613" max="4614" width="10.796875" style="130" customWidth="1"/>
    <col min="4615" max="4615" width="4.59765625" style="130" customWidth="1"/>
    <col min="4616" max="4616" width="10.796875" style="130" customWidth="1"/>
    <col min="4617" max="4862" width="8.796875" style="130"/>
    <col min="4863" max="4863" width="5.796875" style="130" customWidth="1"/>
    <col min="4864" max="4864" width="9.796875" style="130" customWidth="1"/>
    <col min="4865" max="4865" width="15.5" style="130" customWidth="1"/>
    <col min="4866" max="4866" width="15.3984375" style="130" customWidth="1"/>
    <col min="4867" max="4867" width="10.796875" style="130" customWidth="1"/>
    <col min="4868" max="4868" width="4.59765625" style="130" customWidth="1"/>
    <col min="4869" max="4870" width="10.796875" style="130" customWidth="1"/>
    <col min="4871" max="4871" width="4.59765625" style="130" customWidth="1"/>
    <col min="4872" max="4872" width="10.796875" style="130" customWidth="1"/>
    <col min="4873" max="5118" width="8.796875" style="130"/>
    <col min="5119" max="5119" width="5.796875" style="130" customWidth="1"/>
    <col min="5120" max="5120" width="9.796875" style="130" customWidth="1"/>
    <col min="5121" max="5121" width="15.5" style="130" customWidth="1"/>
    <col min="5122" max="5122" width="15.3984375" style="130" customWidth="1"/>
    <col min="5123" max="5123" width="10.796875" style="130" customWidth="1"/>
    <col min="5124" max="5124" width="4.59765625" style="130" customWidth="1"/>
    <col min="5125" max="5126" width="10.796875" style="130" customWidth="1"/>
    <col min="5127" max="5127" width="4.59765625" style="130" customWidth="1"/>
    <col min="5128" max="5128" width="10.796875" style="130" customWidth="1"/>
    <col min="5129" max="5374" width="8.796875" style="130"/>
    <col min="5375" max="5375" width="5.796875" style="130" customWidth="1"/>
    <col min="5376" max="5376" width="9.796875" style="130" customWidth="1"/>
    <col min="5377" max="5377" width="15.5" style="130" customWidth="1"/>
    <col min="5378" max="5378" width="15.3984375" style="130" customWidth="1"/>
    <col min="5379" max="5379" width="10.796875" style="130" customWidth="1"/>
    <col min="5380" max="5380" width="4.59765625" style="130" customWidth="1"/>
    <col min="5381" max="5382" width="10.796875" style="130" customWidth="1"/>
    <col min="5383" max="5383" width="4.59765625" style="130" customWidth="1"/>
    <col min="5384" max="5384" width="10.796875" style="130" customWidth="1"/>
    <col min="5385" max="5630" width="8.796875" style="130"/>
    <col min="5631" max="5631" width="5.796875" style="130" customWidth="1"/>
    <col min="5632" max="5632" width="9.796875" style="130" customWidth="1"/>
    <col min="5633" max="5633" width="15.5" style="130" customWidth="1"/>
    <col min="5634" max="5634" width="15.3984375" style="130" customWidth="1"/>
    <col min="5635" max="5635" width="10.796875" style="130" customWidth="1"/>
    <col min="5636" max="5636" width="4.59765625" style="130" customWidth="1"/>
    <col min="5637" max="5638" width="10.796875" style="130" customWidth="1"/>
    <col min="5639" max="5639" width="4.59765625" style="130" customWidth="1"/>
    <col min="5640" max="5640" width="10.796875" style="130" customWidth="1"/>
    <col min="5641" max="5886" width="8.796875" style="130"/>
    <col min="5887" max="5887" width="5.796875" style="130" customWidth="1"/>
    <col min="5888" max="5888" width="9.796875" style="130" customWidth="1"/>
    <col min="5889" max="5889" width="15.5" style="130" customWidth="1"/>
    <col min="5890" max="5890" width="15.3984375" style="130" customWidth="1"/>
    <col min="5891" max="5891" width="10.796875" style="130" customWidth="1"/>
    <col min="5892" max="5892" width="4.59765625" style="130" customWidth="1"/>
    <col min="5893" max="5894" width="10.796875" style="130" customWidth="1"/>
    <col min="5895" max="5895" width="4.59765625" style="130" customWidth="1"/>
    <col min="5896" max="5896" width="10.796875" style="130" customWidth="1"/>
    <col min="5897" max="6142" width="8.796875" style="130"/>
    <col min="6143" max="6143" width="5.796875" style="130" customWidth="1"/>
    <col min="6144" max="6144" width="9.796875" style="130" customWidth="1"/>
    <col min="6145" max="6145" width="15.5" style="130" customWidth="1"/>
    <col min="6146" max="6146" width="15.3984375" style="130" customWidth="1"/>
    <col min="6147" max="6147" width="10.796875" style="130" customWidth="1"/>
    <col min="6148" max="6148" width="4.59765625" style="130" customWidth="1"/>
    <col min="6149" max="6150" width="10.796875" style="130" customWidth="1"/>
    <col min="6151" max="6151" width="4.59765625" style="130" customWidth="1"/>
    <col min="6152" max="6152" width="10.796875" style="130" customWidth="1"/>
    <col min="6153" max="6398" width="8.796875" style="130"/>
    <col min="6399" max="6399" width="5.796875" style="130" customWidth="1"/>
    <col min="6400" max="6400" width="9.796875" style="130" customWidth="1"/>
    <col min="6401" max="6401" width="15.5" style="130" customWidth="1"/>
    <col min="6402" max="6402" width="15.3984375" style="130" customWidth="1"/>
    <col min="6403" max="6403" width="10.796875" style="130" customWidth="1"/>
    <col min="6404" max="6404" width="4.59765625" style="130" customWidth="1"/>
    <col min="6405" max="6406" width="10.796875" style="130" customWidth="1"/>
    <col min="6407" max="6407" width="4.59765625" style="130" customWidth="1"/>
    <col min="6408" max="6408" width="10.796875" style="130" customWidth="1"/>
    <col min="6409" max="6654" width="8.796875" style="130"/>
    <col min="6655" max="6655" width="5.796875" style="130" customWidth="1"/>
    <col min="6656" max="6656" width="9.796875" style="130" customWidth="1"/>
    <col min="6657" max="6657" width="15.5" style="130" customWidth="1"/>
    <col min="6658" max="6658" width="15.3984375" style="130" customWidth="1"/>
    <col min="6659" max="6659" width="10.796875" style="130" customWidth="1"/>
    <col min="6660" max="6660" width="4.59765625" style="130" customWidth="1"/>
    <col min="6661" max="6662" width="10.796875" style="130" customWidth="1"/>
    <col min="6663" max="6663" width="4.59765625" style="130" customWidth="1"/>
    <col min="6664" max="6664" width="10.796875" style="130" customWidth="1"/>
    <col min="6665" max="6910" width="8.796875" style="130"/>
    <col min="6911" max="6911" width="5.796875" style="130" customWidth="1"/>
    <col min="6912" max="6912" width="9.796875" style="130" customWidth="1"/>
    <col min="6913" max="6913" width="15.5" style="130" customWidth="1"/>
    <col min="6914" max="6914" width="15.3984375" style="130" customWidth="1"/>
    <col min="6915" max="6915" width="10.796875" style="130" customWidth="1"/>
    <col min="6916" max="6916" width="4.59765625" style="130" customWidth="1"/>
    <col min="6917" max="6918" width="10.796875" style="130" customWidth="1"/>
    <col min="6919" max="6919" width="4.59765625" style="130" customWidth="1"/>
    <col min="6920" max="6920" width="10.796875" style="130" customWidth="1"/>
    <col min="6921" max="7166" width="8.796875" style="130"/>
    <col min="7167" max="7167" width="5.796875" style="130" customWidth="1"/>
    <col min="7168" max="7168" width="9.796875" style="130" customWidth="1"/>
    <col min="7169" max="7169" width="15.5" style="130" customWidth="1"/>
    <col min="7170" max="7170" width="15.3984375" style="130" customWidth="1"/>
    <col min="7171" max="7171" width="10.796875" style="130" customWidth="1"/>
    <col min="7172" max="7172" width="4.59765625" style="130" customWidth="1"/>
    <col min="7173" max="7174" width="10.796875" style="130" customWidth="1"/>
    <col min="7175" max="7175" width="4.59765625" style="130" customWidth="1"/>
    <col min="7176" max="7176" width="10.796875" style="130" customWidth="1"/>
    <col min="7177" max="7422" width="8.796875" style="130"/>
    <col min="7423" max="7423" width="5.796875" style="130" customWidth="1"/>
    <col min="7424" max="7424" width="9.796875" style="130" customWidth="1"/>
    <col min="7425" max="7425" width="15.5" style="130" customWidth="1"/>
    <col min="7426" max="7426" width="15.3984375" style="130" customWidth="1"/>
    <col min="7427" max="7427" width="10.796875" style="130" customWidth="1"/>
    <col min="7428" max="7428" width="4.59765625" style="130" customWidth="1"/>
    <col min="7429" max="7430" width="10.796875" style="130" customWidth="1"/>
    <col min="7431" max="7431" width="4.59765625" style="130" customWidth="1"/>
    <col min="7432" max="7432" width="10.796875" style="130" customWidth="1"/>
    <col min="7433" max="7678" width="8.796875" style="130"/>
    <col min="7679" max="7679" width="5.796875" style="130" customWidth="1"/>
    <col min="7680" max="7680" width="9.796875" style="130" customWidth="1"/>
    <col min="7681" max="7681" width="15.5" style="130" customWidth="1"/>
    <col min="7682" max="7682" width="15.3984375" style="130" customWidth="1"/>
    <col min="7683" max="7683" width="10.796875" style="130" customWidth="1"/>
    <col min="7684" max="7684" width="4.59765625" style="130" customWidth="1"/>
    <col min="7685" max="7686" width="10.796875" style="130" customWidth="1"/>
    <col min="7687" max="7687" width="4.59765625" style="130" customWidth="1"/>
    <col min="7688" max="7688" width="10.796875" style="130" customWidth="1"/>
    <col min="7689" max="7934" width="8.796875" style="130"/>
    <col min="7935" max="7935" width="5.796875" style="130" customWidth="1"/>
    <col min="7936" max="7936" width="9.796875" style="130" customWidth="1"/>
    <col min="7937" max="7937" width="15.5" style="130" customWidth="1"/>
    <col min="7938" max="7938" width="15.3984375" style="130" customWidth="1"/>
    <col min="7939" max="7939" width="10.796875" style="130" customWidth="1"/>
    <col min="7940" max="7940" width="4.59765625" style="130" customWidth="1"/>
    <col min="7941" max="7942" width="10.796875" style="130" customWidth="1"/>
    <col min="7943" max="7943" width="4.59765625" style="130" customWidth="1"/>
    <col min="7944" max="7944" width="10.796875" style="130" customWidth="1"/>
    <col min="7945" max="8190" width="8.796875" style="130"/>
    <col min="8191" max="8191" width="5.796875" style="130" customWidth="1"/>
    <col min="8192" max="8192" width="9.796875" style="130" customWidth="1"/>
    <col min="8193" max="8193" width="15.5" style="130" customWidth="1"/>
    <col min="8194" max="8194" width="15.3984375" style="130" customWidth="1"/>
    <col min="8195" max="8195" width="10.796875" style="130" customWidth="1"/>
    <col min="8196" max="8196" width="4.59765625" style="130" customWidth="1"/>
    <col min="8197" max="8198" width="10.796875" style="130" customWidth="1"/>
    <col min="8199" max="8199" width="4.59765625" style="130" customWidth="1"/>
    <col min="8200" max="8200" width="10.796875" style="130" customWidth="1"/>
    <col min="8201" max="8446" width="8.796875" style="130"/>
    <col min="8447" max="8447" width="5.796875" style="130" customWidth="1"/>
    <col min="8448" max="8448" width="9.796875" style="130" customWidth="1"/>
    <col min="8449" max="8449" width="15.5" style="130" customWidth="1"/>
    <col min="8450" max="8450" width="15.3984375" style="130" customWidth="1"/>
    <col min="8451" max="8451" width="10.796875" style="130" customWidth="1"/>
    <col min="8452" max="8452" width="4.59765625" style="130" customWidth="1"/>
    <col min="8453" max="8454" width="10.796875" style="130" customWidth="1"/>
    <col min="8455" max="8455" width="4.59765625" style="130" customWidth="1"/>
    <col min="8456" max="8456" width="10.796875" style="130" customWidth="1"/>
    <col min="8457" max="8702" width="8.796875" style="130"/>
    <col min="8703" max="8703" width="5.796875" style="130" customWidth="1"/>
    <col min="8704" max="8704" width="9.796875" style="130" customWidth="1"/>
    <col min="8705" max="8705" width="15.5" style="130" customWidth="1"/>
    <col min="8706" max="8706" width="15.3984375" style="130" customWidth="1"/>
    <col min="8707" max="8707" width="10.796875" style="130" customWidth="1"/>
    <col min="8708" max="8708" width="4.59765625" style="130" customWidth="1"/>
    <col min="8709" max="8710" width="10.796875" style="130" customWidth="1"/>
    <col min="8711" max="8711" width="4.59765625" style="130" customWidth="1"/>
    <col min="8712" max="8712" width="10.796875" style="130" customWidth="1"/>
    <col min="8713" max="8958" width="8.796875" style="130"/>
    <col min="8959" max="8959" width="5.796875" style="130" customWidth="1"/>
    <col min="8960" max="8960" width="9.796875" style="130" customWidth="1"/>
    <col min="8961" max="8961" width="15.5" style="130" customWidth="1"/>
    <col min="8962" max="8962" width="15.3984375" style="130" customWidth="1"/>
    <col min="8963" max="8963" width="10.796875" style="130" customWidth="1"/>
    <col min="8964" max="8964" width="4.59765625" style="130" customWidth="1"/>
    <col min="8965" max="8966" width="10.796875" style="130" customWidth="1"/>
    <col min="8967" max="8967" width="4.59765625" style="130" customWidth="1"/>
    <col min="8968" max="8968" width="10.796875" style="130" customWidth="1"/>
    <col min="8969" max="9214" width="8.796875" style="130"/>
    <col min="9215" max="9215" width="5.796875" style="130" customWidth="1"/>
    <col min="9216" max="9216" width="9.796875" style="130" customWidth="1"/>
    <col min="9217" max="9217" width="15.5" style="130" customWidth="1"/>
    <col min="9218" max="9218" width="15.3984375" style="130" customWidth="1"/>
    <col min="9219" max="9219" width="10.796875" style="130" customWidth="1"/>
    <col min="9220" max="9220" width="4.59765625" style="130" customWidth="1"/>
    <col min="9221" max="9222" width="10.796875" style="130" customWidth="1"/>
    <col min="9223" max="9223" width="4.59765625" style="130" customWidth="1"/>
    <col min="9224" max="9224" width="10.796875" style="130" customWidth="1"/>
    <col min="9225" max="9470" width="8.796875" style="130"/>
    <col min="9471" max="9471" width="5.796875" style="130" customWidth="1"/>
    <col min="9472" max="9472" width="9.796875" style="130" customWidth="1"/>
    <col min="9473" max="9473" width="15.5" style="130" customWidth="1"/>
    <col min="9474" max="9474" width="15.3984375" style="130" customWidth="1"/>
    <col min="9475" max="9475" width="10.796875" style="130" customWidth="1"/>
    <col min="9476" max="9476" width="4.59765625" style="130" customWidth="1"/>
    <col min="9477" max="9478" width="10.796875" style="130" customWidth="1"/>
    <col min="9479" max="9479" width="4.59765625" style="130" customWidth="1"/>
    <col min="9480" max="9480" width="10.796875" style="130" customWidth="1"/>
    <col min="9481" max="9726" width="8.796875" style="130"/>
    <col min="9727" max="9727" width="5.796875" style="130" customWidth="1"/>
    <col min="9728" max="9728" width="9.796875" style="130" customWidth="1"/>
    <col min="9729" max="9729" width="15.5" style="130" customWidth="1"/>
    <col min="9730" max="9730" width="15.3984375" style="130" customWidth="1"/>
    <col min="9731" max="9731" width="10.796875" style="130" customWidth="1"/>
    <col min="9732" max="9732" width="4.59765625" style="130" customWidth="1"/>
    <col min="9733" max="9734" width="10.796875" style="130" customWidth="1"/>
    <col min="9735" max="9735" width="4.59765625" style="130" customWidth="1"/>
    <col min="9736" max="9736" width="10.796875" style="130" customWidth="1"/>
    <col min="9737" max="9982" width="8.796875" style="130"/>
    <col min="9983" max="9983" width="5.796875" style="130" customWidth="1"/>
    <col min="9984" max="9984" width="9.796875" style="130" customWidth="1"/>
    <col min="9985" max="9985" width="15.5" style="130" customWidth="1"/>
    <col min="9986" max="9986" width="15.3984375" style="130" customWidth="1"/>
    <col min="9987" max="9987" width="10.796875" style="130" customWidth="1"/>
    <col min="9988" max="9988" width="4.59765625" style="130" customWidth="1"/>
    <col min="9989" max="9990" width="10.796875" style="130" customWidth="1"/>
    <col min="9991" max="9991" width="4.59765625" style="130" customWidth="1"/>
    <col min="9992" max="9992" width="10.796875" style="130" customWidth="1"/>
    <col min="9993" max="10238" width="8.796875" style="130"/>
    <col min="10239" max="10239" width="5.796875" style="130" customWidth="1"/>
    <col min="10240" max="10240" width="9.796875" style="130" customWidth="1"/>
    <col min="10241" max="10241" width="15.5" style="130" customWidth="1"/>
    <col min="10242" max="10242" width="15.3984375" style="130" customWidth="1"/>
    <col min="10243" max="10243" width="10.796875" style="130" customWidth="1"/>
    <col min="10244" max="10244" width="4.59765625" style="130" customWidth="1"/>
    <col min="10245" max="10246" width="10.796875" style="130" customWidth="1"/>
    <col min="10247" max="10247" width="4.59765625" style="130" customWidth="1"/>
    <col min="10248" max="10248" width="10.796875" style="130" customWidth="1"/>
    <col min="10249" max="10494" width="8.796875" style="130"/>
    <col min="10495" max="10495" width="5.796875" style="130" customWidth="1"/>
    <col min="10496" max="10496" width="9.796875" style="130" customWidth="1"/>
    <col min="10497" max="10497" width="15.5" style="130" customWidth="1"/>
    <col min="10498" max="10498" width="15.3984375" style="130" customWidth="1"/>
    <col min="10499" max="10499" width="10.796875" style="130" customWidth="1"/>
    <col min="10500" max="10500" width="4.59765625" style="130" customWidth="1"/>
    <col min="10501" max="10502" width="10.796875" style="130" customWidth="1"/>
    <col min="10503" max="10503" width="4.59765625" style="130" customWidth="1"/>
    <col min="10504" max="10504" width="10.796875" style="130" customWidth="1"/>
    <col min="10505" max="10750" width="8.796875" style="130"/>
    <col min="10751" max="10751" width="5.796875" style="130" customWidth="1"/>
    <col min="10752" max="10752" width="9.796875" style="130" customWidth="1"/>
    <col min="10753" max="10753" width="15.5" style="130" customWidth="1"/>
    <col min="10754" max="10754" width="15.3984375" style="130" customWidth="1"/>
    <col min="10755" max="10755" width="10.796875" style="130" customWidth="1"/>
    <col min="10756" max="10756" width="4.59765625" style="130" customWidth="1"/>
    <col min="10757" max="10758" width="10.796875" style="130" customWidth="1"/>
    <col min="10759" max="10759" width="4.59765625" style="130" customWidth="1"/>
    <col min="10760" max="10760" width="10.796875" style="130" customWidth="1"/>
    <col min="10761" max="11006" width="8.796875" style="130"/>
    <col min="11007" max="11007" width="5.796875" style="130" customWidth="1"/>
    <col min="11008" max="11008" width="9.796875" style="130" customWidth="1"/>
    <col min="11009" max="11009" width="15.5" style="130" customWidth="1"/>
    <col min="11010" max="11010" width="15.3984375" style="130" customWidth="1"/>
    <col min="11011" max="11011" width="10.796875" style="130" customWidth="1"/>
    <col min="11012" max="11012" width="4.59765625" style="130" customWidth="1"/>
    <col min="11013" max="11014" width="10.796875" style="130" customWidth="1"/>
    <col min="11015" max="11015" width="4.59765625" style="130" customWidth="1"/>
    <col min="11016" max="11016" width="10.796875" style="130" customWidth="1"/>
    <col min="11017" max="11262" width="8.796875" style="130"/>
    <col min="11263" max="11263" width="5.796875" style="130" customWidth="1"/>
    <col min="11264" max="11264" width="9.796875" style="130" customWidth="1"/>
    <col min="11265" max="11265" width="15.5" style="130" customWidth="1"/>
    <col min="11266" max="11266" width="15.3984375" style="130" customWidth="1"/>
    <col min="11267" max="11267" width="10.796875" style="130" customWidth="1"/>
    <col min="11268" max="11268" width="4.59765625" style="130" customWidth="1"/>
    <col min="11269" max="11270" width="10.796875" style="130" customWidth="1"/>
    <col min="11271" max="11271" width="4.59765625" style="130" customWidth="1"/>
    <col min="11272" max="11272" width="10.796875" style="130" customWidth="1"/>
    <col min="11273" max="11518" width="8.796875" style="130"/>
    <col min="11519" max="11519" width="5.796875" style="130" customWidth="1"/>
    <col min="11520" max="11520" width="9.796875" style="130" customWidth="1"/>
    <col min="11521" max="11521" width="15.5" style="130" customWidth="1"/>
    <col min="11522" max="11522" width="15.3984375" style="130" customWidth="1"/>
    <col min="11523" max="11523" width="10.796875" style="130" customWidth="1"/>
    <col min="11524" max="11524" width="4.59765625" style="130" customWidth="1"/>
    <col min="11525" max="11526" width="10.796875" style="130" customWidth="1"/>
    <col min="11527" max="11527" width="4.59765625" style="130" customWidth="1"/>
    <col min="11528" max="11528" width="10.796875" style="130" customWidth="1"/>
    <col min="11529" max="11774" width="8.796875" style="130"/>
    <col min="11775" max="11775" width="5.796875" style="130" customWidth="1"/>
    <col min="11776" max="11776" width="9.796875" style="130" customWidth="1"/>
    <col min="11777" max="11777" width="15.5" style="130" customWidth="1"/>
    <col min="11778" max="11778" width="15.3984375" style="130" customWidth="1"/>
    <col min="11779" max="11779" width="10.796875" style="130" customWidth="1"/>
    <col min="11780" max="11780" width="4.59765625" style="130" customWidth="1"/>
    <col min="11781" max="11782" width="10.796875" style="130" customWidth="1"/>
    <col min="11783" max="11783" width="4.59765625" style="130" customWidth="1"/>
    <col min="11784" max="11784" width="10.796875" style="130" customWidth="1"/>
    <col min="11785" max="12030" width="8.796875" style="130"/>
    <col min="12031" max="12031" width="5.796875" style="130" customWidth="1"/>
    <col min="12032" max="12032" width="9.796875" style="130" customWidth="1"/>
    <col min="12033" max="12033" width="15.5" style="130" customWidth="1"/>
    <col min="12034" max="12034" width="15.3984375" style="130" customWidth="1"/>
    <col min="12035" max="12035" width="10.796875" style="130" customWidth="1"/>
    <col min="12036" max="12036" width="4.59765625" style="130" customWidth="1"/>
    <col min="12037" max="12038" width="10.796875" style="130" customWidth="1"/>
    <col min="12039" max="12039" width="4.59765625" style="130" customWidth="1"/>
    <col min="12040" max="12040" width="10.796875" style="130" customWidth="1"/>
    <col min="12041" max="12286" width="8.796875" style="130"/>
    <col min="12287" max="12287" width="5.796875" style="130" customWidth="1"/>
    <col min="12288" max="12288" width="9.796875" style="130" customWidth="1"/>
    <col min="12289" max="12289" width="15.5" style="130" customWidth="1"/>
    <col min="12290" max="12290" width="15.3984375" style="130" customWidth="1"/>
    <col min="12291" max="12291" width="10.796875" style="130" customWidth="1"/>
    <col min="12292" max="12292" width="4.59765625" style="130" customWidth="1"/>
    <col min="12293" max="12294" width="10.796875" style="130" customWidth="1"/>
    <col min="12295" max="12295" width="4.59765625" style="130" customWidth="1"/>
    <col min="12296" max="12296" width="10.796875" style="130" customWidth="1"/>
    <col min="12297" max="12542" width="8.796875" style="130"/>
    <col min="12543" max="12543" width="5.796875" style="130" customWidth="1"/>
    <col min="12544" max="12544" width="9.796875" style="130" customWidth="1"/>
    <col min="12545" max="12545" width="15.5" style="130" customWidth="1"/>
    <col min="12546" max="12546" width="15.3984375" style="130" customWidth="1"/>
    <col min="12547" max="12547" width="10.796875" style="130" customWidth="1"/>
    <col min="12548" max="12548" width="4.59765625" style="130" customWidth="1"/>
    <col min="12549" max="12550" width="10.796875" style="130" customWidth="1"/>
    <col min="12551" max="12551" width="4.59765625" style="130" customWidth="1"/>
    <col min="12552" max="12552" width="10.796875" style="130" customWidth="1"/>
    <col min="12553" max="12798" width="8.796875" style="130"/>
    <col min="12799" max="12799" width="5.796875" style="130" customWidth="1"/>
    <col min="12800" max="12800" width="9.796875" style="130" customWidth="1"/>
    <col min="12801" max="12801" width="15.5" style="130" customWidth="1"/>
    <col min="12802" max="12802" width="15.3984375" style="130" customWidth="1"/>
    <col min="12803" max="12803" width="10.796875" style="130" customWidth="1"/>
    <col min="12804" max="12804" width="4.59765625" style="130" customWidth="1"/>
    <col min="12805" max="12806" width="10.796875" style="130" customWidth="1"/>
    <col min="12807" max="12807" width="4.59765625" style="130" customWidth="1"/>
    <col min="12808" max="12808" width="10.796875" style="130" customWidth="1"/>
    <col min="12809" max="13054" width="8.796875" style="130"/>
    <col min="13055" max="13055" width="5.796875" style="130" customWidth="1"/>
    <col min="13056" max="13056" width="9.796875" style="130" customWidth="1"/>
    <col min="13057" max="13057" width="15.5" style="130" customWidth="1"/>
    <col min="13058" max="13058" width="15.3984375" style="130" customWidth="1"/>
    <col min="13059" max="13059" width="10.796875" style="130" customWidth="1"/>
    <col min="13060" max="13060" width="4.59765625" style="130" customWidth="1"/>
    <col min="13061" max="13062" width="10.796875" style="130" customWidth="1"/>
    <col min="13063" max="13063" width="4.59765625" style="130" customWidth="1"/>
    <col min="13064" max="13064" width="10.796875" style="130" customWidth="1"/>
    <col min="13065" max="13310" width="8.796875" style="130"/>
    <col min="13311" max="13311" width="5.796875" style="130" customWidth="1"/>
    <col min="13312" max="13312" width="9.796875" style="130" customWidth="1"/>
    <col min="13313" max="13313" width="15.5" style="130" customWidth="1"/>
    <col min="13314" max="13314" width="15.3984375" style="130" customWidth="1"/>
    <col min="13315" max="13315" width="10.796875" style="130" customWidth="1"/>
    <col min="13316" max="13316" width="4.59765625" style="130" customWidth="1"/>
    <col min="13317" max="13318" width="10.796875" style="130" customWidth="1"/>
    <col min="13319" max="13319" width="4.59765625" style="130" customWidth="1"/>
    <col min="13320" max="13320" width="10.796875" style="130" customWidth="1"/>
    <col min="13321" max="13566" width="8.796875" style="130"/>
    <col min="13567" max="13567" width="5.796875" style="130" customWidth="1"/>
    <col min="13568" max="13568" width="9.796875" style="130" customWidth="1"/>
    <col min="13569" max="13569" width="15.5" style="130" customWidth="1"/>
    <col min="13570" max="13570" width="15.3984375" style="130" customWidth="1"/>
    <col min="13571" max="13571" width="10.796875" style="130" customWidth="1"/>
    <col min="13572" max="13572" width="4.59765625" style="130" customWidth="1"/>
    <col min="13573" max="13574" width="10.796875" style="130" customWidth="1"/>
    <col min="13575" max="13575" width="4.59765625" style="130" customWidth="1"/>
    <col min="13576" max="13576" width="10.796875" style="130" customWidth="1"/>
    <col min="13577" max="13822" width="8.796875" style="130"/>
    <col min="13823" max="13823" width="5.796875" style="130" customWidth="1"/>
    <col min="13824" max="13824" width="9.796875" style="130" customWidth="1"/>
    <col min="13825" max="13825" width="15.5" style="130" customWidth="1"/>
    <col min="13826" max="13826" width="15.3984375" style="130" customWidth="1"/>
    <col min="13827" max="13827" width="10.796875" style="130" customWidth="1"/>
    <col min="13828" max="13828" width="4.59765625" style="130" customWidth="1"/>
    <col min="13829" max="13830" width="10.796875" style="130" customWidth="1"/>
    <col min="13831" max="13831" width="4.59765625" style="130" customWidth="1"/>
    <col min="13832" max="13832" width="10.796875" style="130" customWidth="1"/>
    <col min="13833" max="14078" width="8.796875" style="130"/>
    <col min="14079" max="14079" width="5.796875" style="130" customWidth="1"/>
    <col min="14080" max="14080" width="9.796875" style="130" customWidth="1"/>
    <col min="14081" max="14081" width="15.5" style="130" customWidth="1"/>
    <col min="14082" max="14082" width="15.3984375" style="130" customWidth="1"/>
    <col min="14083" max="14083" width="10.796875" style="130" customWidth="1"/>
    <col min="14084" max="14084" width="4.59765625" style="130" customWidth="1"/>
    <col min="14085" max="14086" width="10.796875" style="130" customWidth="1"/>
    <col min="14087" max="14087" width="4.59765625" style="130" customWidth="1"/>
    <col min="14088" max="14088" width="10.796875" style="130" customWidth="1"/>
    <col min="14089" max="14334" width="8.796875" style="130"/>
    <col min="14335" max="14335" width="5.796875" style="130" customWidth="1"/>
    <col min="14336" max="14336" width="9.796875" style="130" customWidth="1"/>
    <col min="14337" max="14337" width="15.5" style="130" customWidth="1"/>
    <col min="14338" max="14338" width="15.3984375" style="130" customWidth="1"/>
    <col min="14339" max="14339" width="10.796875" style="130" customWidth="1"/>
    <col min="14340" max="14340" width="4.59765625" style="130" customWidth="1"/>
    <col min="14341" max="14342" width="10.796875" style="130" customWidth="1"/>
    <col min="14343" max="14343" width="4.59765625" style="130" customWidth="1"/>
    <col min="14344" max="14344" width="10.796875" style="130" customWidth="1"/>
    <col min="14345" max="14590" width="8.796875" style="130"/>
    <col min="14591" max="14591" width="5.796875" style="130" customWidth="1"/>
    <col min="14592" max="14592" width="9.796875" style="130" customWidth="1"/>
    <col min="14593" max="14593" width="15.5" style="130" customWidth="1"/>
    <col min="14594" max="14594" width="15.3984375" style="130" customWidth="1"/>
    <col min="14595" max="14595" width="10.796875" style="130" customWidth="1"/>
    <col min="14596" max="14596" width="4.59765625" style="130" customWidth="1"/>
    <col min="14597" max="14598" width="10.796875" style="130" customWidth="1"/>
    <col min="14599" max="14599" width="4.59765625" style="130" customWidth="1"/>
    <col min="14600" max="14600" width="10.796875" style="130" customWidth="1"/>
    <col min="14601" max="14846" width="8.796875" style="130"/>
    <col min="14847" max="14847" width="5.796875" style="130" customWidth="1"/>
    <col min="14848" max="14848" width="9.796875" style="130" customWidth="1"/>
    <col min="14849" max="14849" width="15.5" style="130" customWidth="1"/>
    <col min="14850" max="14850" width="15.3984375" style="130" customWidth="1"/>
    <col min="14851" max="14851" width="10.796875" style="130" customWidth="1"/>
    <col min="14852" max="14852" width="4.59765625" style="130" customWidth="1"/>
    <col min="14853" max="14854" width="10.796875" style="130" customWidth="1"/>
    <col min="14855" max="14855" width="4.59765625" style="130" customWidth="1"/>
    <col min="14856" max="14856" width="10.796875" style="130" customWidth="1"/>
    <col min="14857" max="15102" width="8.796875" style="130"/>
    <col min="15103" max="15103" width="5.796875" style="130" customWidth="1"/>
    <col min="15104" max="15104" width="9.796875" style="130" customWidth="1"/>
    <col min="15105" max="15105" width="15.5" style="130" customWidth="1"/>
    <col min="15106" max="15106" width="15.3984375" style="130" customWidth="1"/>
    <col min="15107" max="15107" width="10.796875" style="130" customWidth="1"/>
    <col min="15108" max="15108" width="4.59765625" style="130" customWidth="1"/>
    <col min="15109" max="15110" width="10.796875" style="130" customWidth="1"/>
    <col min="15111" max="15111" width="4.59765625" style="130" customWidth="1"/>
    <col min="15112" max="15112" width="10.796875" style="130" customWidth="1"/>
    <col min="15113" max="15358" width="8.796875" style="130"/>
    <col min="15359" max="15359" width="5.796875" style="130" customWidth="1"/>
    <col min="15360" max="15360" width="9.796875" style="130" customWidth="1"/>
    <col min="15361" max="15361" width="15.5" style="130" customWidth="1"/>
    <col min="15362" max="15362" width="15.3984375" style="130" customWidth="1"/>
    <col min="15363" max="15363" width="10.796875" style="130" customWidth="1"/>
    <col min="15364" max="15364" width="4.59765625" style="130" customWidth="1"/>
    <col min="15365" max="15366" width="10.796875" style="130" customWidth="1"/>
    <col min="15367" max="15367" width="4.59765625" style="130" customWidth="1"/>
    <col min="15368" max="15368" width="10.796875" style="130" customWidth="1"/>
    <col min="15369" max="15614" width="8.796875" style="130"/>
    <col min="15615" max="15615" width="5.796875" style="130" customWidth="1"/>
    <col min="15616" max="15616" width="9.796875" style="130" customWidth="1"/>
    <col min="15617" max="15617" width="15.5" style="130" customWidth="1"/>
    <col min="15618" max="15618" width="15.3984375" style="130" customWidth="1"/>
    <col min="15619" max="15619" width="10.796875" style="130" customWidth="1"/>
    <col min="15620" max="15620" width="4.59765625" style="130" customWidth="1"/>
    <col min="15621" max="15622" width="10.796875" style="130" customWidth="1"/>
    <col min="15623" max="15623" width="4.59765625" style="130" customWidth="1"/>
    <col min="15624" max="15624" width="10.796875" style="130" customWidth="1"/>
    <col min="15625" max="15870" width="8.796875" style="130"/>
    <col min="15871" max="15871" width="5.796875" style="130" customWidth="1"/>
    <col min="15872" max="15872" width="9.796875" style="130" customWidth="1"/>
    <col min="15873" max="15873" width="15.5" style="130" customWidth="1"/>
    <col min="15874" max="15874" width="15.3984375" style="130" customWidth="1"/>
    <col min="15875" max="15875" width="10.796875" style="130" customWidth="1"/>
    <col min="15876" max="15876" width="4.59765625" style="130" customWidth="1"/>
    <col min="15877" max="15878" width="10.796875" style="130" customWidth="1"/>
    <col min="15879" max="15879" width="4.59765625" style="130" customWidth="1"/>
    <col min="15880" max="15880" width="10.796875" style="130" customWidth="1"/>
    <col min="15881" max="16126" width="8.796875" style="130"/>
    <col min="16127" max="16127" width="5.796875" style="130" customWidth="1"/>
    <col min="16128" max="16128" width="9.796875" style="130" customWidth="1"/>
    <col min="16129" max="16129" width="15.5" style="130" customWidth="1"/>
    <col min="16130" max="16130" width="15.3984375" style="130" customWidth="1"/>
    <col min="16131" max="16131" width="10.796875" style="130" customWidth="1"/>
    <col min="16132" max="16132" width="4.59765625" style="130" customWidth="1"/>
    <col min="16133" max="16134" width="10.796875" style="130" customWidth="1"/>
    <col min="16135" max="16135" width="4.59765625" style="130" customWidth="1"/>
    <col min="16136" max="16136" width="10.796875" style="130" customWidth="1"/>
    <col min="16137" max="16384" width="8.796875" style="130"/>
  </cols>
  <sheetData>
    <row r="1" spans="1:9" ht="57" customHeight="1" x14ac:dyDescent="0.15">
      <c r="B1" s="131">
        <v>7</v>
      </c>
      <c r="C1" s="132">
        <v>1</v>
      </c>
      <c r="D1" s="133"/>
      <c r="G1" s="134"/>
      <c r="H1" s="135" t="s">
        <v>184</v>
      </c>
      <c r="I1" s="136"/>
    </row>
    <row r="2" spans="1:9" ht="44.25" customHeight="1" x14ac:dyDescent="0.45">
      <c r="D2" s="133"/>
      <c r="G2" s="134"/>
      <c r="H2" s="137"/>
      <c r="I2" s="136"/>
    </row>
    <row r="3" spans="1:9" ht="17.399999999999999" customHeight="1" x14ac:dyDescent="0.45">
      <c r="D3" s="133"/>
      <c r="G3" s="134"/>
      <c r="H3" s="137"/>
      <c r="I3" s="136"/>
    </row>
    <row r="4" spans="1:9" ht="47.4" customHeight="1" thickBot="1" x14ac:dyDescent="0.5">
      <c r="A4" s="174" t="s">
        <v>185</v>
      </c>
      <c r="B4" s="174"/>
      <c r="C4" s="174"/>
      <c r="D4" s="138" t="s">
        <v>186</v>
      </c>
      <c r="E4" s="139"/>
      <c r="F4" s="139"/>
      <c r="G4" s="139"/>
      <c r="H4" s="139"/>
    </row>
    <row r="5" spans="1:9" ht="39" customHeight="1" thickBot="1" x14ac:dyDescent="0.5">
      <c r="A5" s="175" t="s">
        <v>187</v>
      </c>
      <c r="B5" s="176"/>
      <c r="C5" s="177"/>
      <c r="D5" s="140" t="s">
        <v>188</v>
      </c>
      <c r="E5" s="140" t="s">
        <v>189</v>
      </c>
      <c r="F5" s="178" t="s">
        <v>190</v>
      </c>
      <c r="G5" s="179"/>
      <c r="H5" s="180"/>
    </row>
    <row r="6" spans="1:9" ht="61.5" customHeight="1" thickTop="1" thickBot="1" x14ac:dyDescent="0.5">
      <c r="A6" s="181" t="s">
        <v>191</v>
      </c>
      <c r="B6" s="141" t="s">
        <v>192</v>
      </c>
      <c r="C6" s="142">
        <v>46050</v>
      </c>
      <c r="D6" s="142">
        <v>46042</v>
      </c>
      <c r="E6" s="142">
        <f t="shared" ref="E6:E17" si="0">D6+$C$1</f>
        <v>46043</v>
      </c>
      <c r="F6" s="143">
        <f t="shared" ref="F6:F17" si="1">C6</f>
        <v>46050</v>
      </c>
      <c r="G6" s="144" t="s">
        <v>193</v>
      </c>
      <c r="H6" s="145">
        <f>F6+$B$1</f>
        <v>46057</v>
      </c>
    </row>
    <row r="7" spans="1:9" ht="61.5" customHeight="1" thickTop="1" thickBot="1" x14ac:dyDescent="0.5">
      <c r="A7" s="182"/>
      <c r="B7" s="146" t="s">
        <v>194</v>
      </c>
      <c r="C7" s="147">
        <v>46080</v>
      </c>
      <c r="D7" s="148">
        <v>46073</v>
      </c>
      <c r="E7" s="149">
        <f>D7+$C$1+2</f>
        <v>46076</v>
      </c>
      <c r="F7" s="143">
        <f t="shared" si="1"/>
        <v>46080</v>
      </c>
      <c r="G7" s="144" t="s">
        <v>193</v>
      </c>
      <c r="H7" s="145">
        <f>F7+$B$1</f>
        <v>46087</v>
      </c>
    </row>
    <row r="8" spans="1:9" ht="61.5" customHeight="1" thickTop="1" thickBot="1" x14ac:dyDescent="0.5">
      <c r="A8" s="182"/>
      <c r="B8" s="146" t="s">
        <v>195</v>
      </c>
      <c r="C8" s="150">
        <v>46108</v>
      </c>
      <c r="D8" s="151">
        <v>46100</v>
      </c>
      <c r="E8" s="149">
        <f t="shared" si="0"/>
        <v>46101</v>
      </c>
      <c r="F8" s="143">
        <f t="shared" si="1"/>
        <v>46108</v>
      </c>
      <c r="G8" s="144" t="s">
        <v>193</v>
      </c>
      <c r="H8" s="145">
        <f>F8+$B$1</f>
        <v>46115</v>
      </c>
    </row>
    <row r="9" spans="1:9" ht="61.5" customHeight="1" thickTop="1" thickBot="1" x14ac:dyDescent="0.5">
      <c r="A9" s="182"/>
      <c r="B9" s="146" t="s">
        <v>196</v>
      </c>
      <c r="C9" s="152">
        <v>46140</v>
      </c>
      <c r="D9" s="153">
        <v>46132</v>
      </c>
      <c r="E9" s="149">
        <f t="shared" si="0"/>
        <v>46133</v>
      </c>
      <c r="F9" s="143">
        <f t="shared" si="1"/>
        <v>46140</v>
      </c>
      <c r="G9" s="144" t="s">
        <v>193</v>
      </c>
      <c r="H9" s="145">
        <f t="shared" ref="H9:H15" si="2">F9+$B$1</f>
        <v>46147</v>
      </c>
    </row>
    <row r="10" spans="1:9" ht="61.5" customHeight="1" thickTop="1" thickBot="1" x14ac:dyDescent="0.5">
      <c r="A10" s="182"/>
      <c r="B10" s="146" t="s">
        <v>197</v>
      </c>
      <c r="C10" s="154">
        <v>46170</v>
      </c>
      <c r="D10" s="153">
        <v>46162</v>
      </c>
      <c r="E10" s="149">
        <f t="shared" si="0"/>
        <v>46163</v>
      </c>
      <c r="F10" s="143">
        <f t="shared" si="1"/>
        <v>46170</v>
      </c>
      <c r="G10" s="144" t="s">
        <v>193</v>
      </c>
      <c r="H10" s="145">
        <f t="shared" si="2"/>
        <v>46177</v>
      </c>
    </row>
    <row r="11" spans="1:9" ht="61.5" customHeight="1" thickTop="1" thickBot="1" x14ac:dyDescent="0.5">
      <c r="A11" s="182"/>
      <c r="B11" s="146" t="s">
        <v>198</v>
      </c>
      <c r="C11" s="154">
        <v>46199</v>
      </c>
      <c r="D11" s="153">
        <v>46191</v>
      </c>
      <c r="E11" s="149">
        <f t="shared" si="0"/>
        <v>46192</v>
      </c>
      <c r="F11" s="143">
        <f t="shared" si="1"/>
        <v>46199</v>
      </c>
      <c r="G11" s="144" t="s">
        <v>193</v>
      </c>
      <c r="H11" s="145">
        <f>F11+$B$1</f>
        <v>46206</v>
      </c>
    </row>
    <row r="12" spans="1:9" ht="61.5" customHeight="1" thickTop="1" thickBot="1" x14ac:dyDescent="0.5">
      <c r="A12" s="182"/>
      <c r="B12" s="146" t="s">
        <v>199</v>
      </c>
      <c r="C12" s="154">
        <v>46231</v>
      </c>
      <c r="D12" s="153">
        <v>46223</v>
      </c>
      <c r="E12" s="149">
        <f t="shared" si="0"/>
        <v>46224</v>
      </c>
      <c r="F12" s="143">
        <f t="shared" si="1"/>
        <v>46231</v>
      </c>
      <c r="G12" s="144" t="s">
        <v>193</v>
      </c>
      <c r="H12" s="145">
        <f>F12+$B$1</f>
        <v>46238</v>
      </c>
    </row>
    <row r="13" spans="1:9" ht="61.5" customHeight="1" thickTop="1" thickBot="1" x14ac:dyDescent="0.5">
      <c r="A13" s="182"/>
      <c r="B13" s="146" t="s">
        <v>200</v>
      </c>
      <c r="C13" s="154">
        <v>46262</v>
      </c>
      <c r="D13" s="153">
        <v>46254</v>
      </c>
      <c r="E13" s="149">
        <f t="shared" si="0"/>
        <v>46255</v>
      </c>
      <c r="F13" s="143">
        <f t="shared" si="1"/>
        <v>46262</v>
      </c>
      <c r="G13" s="144" t="s">
        <v>193</v>
      </c>
      <c r="H13" s="145">
        <f>F13+$B$1</f>
        <v>46269</v>
      </c>
    </row>
    <row r="14" spans="1:9" ht="61.5" customHeight="1" thickTop="1" thickBot="1" x14ac:dyDescent="0.5">
      <c r="A14" s="182"/>
      <c r="B14" s="146" t="s">
        <v>201</v>
      </c>
      <c r="C14" s="154">
        <v>46293</v>
      </c>
      <c r="D14" s="153">
        <v>46279</v>
      </c>
      <c r="E14" s="149">
        <f t="shared" si="0"/>
        <v>46280</v>
      </c>
      <c r="F14" s="143">
        <f t="shared" si="1"/>
        <v>46293</v>
      </c>
      <c r="G14" s="144" t="s">
        <v>193</v>
      </c>
      <c r="H14" s="145">
        <f>F14+$B$1</f>
        <v>46300</v>
      </c>
    </row>
    <row r="15" spans="1:9" ht="61.5" customHeight="1" thickTop="1" thickBot="1" x14ac:dyDescent="0.5">
      <c r="A15" s="182"/>
      <c r="B15" s="155" t="s">
        <v>202</v>
      </c>
      <c r="C15" s="148">
        <v>46323</v>
      </c>
      <c r="D15" s="148">
        <v>46315</v>
      </c>
      <c r="E15" s="149">
        <f t="shared" si="0"/>
        <v>46316</v>
      </c>
      <c r="F15" s="143">
        <f t="shared" si="1"/>
        <v>46323</v>
      </c>
      <c r="G15" s="144" t="s">
        <v>193</v>
      </c>
      <c r="H15" s="145">
        <f t="shared" si="2"/>
        <v>46330</v>
      </c>
    </row>
    <row r="16" spans="1:9" ht="61.5" customHeight="1" thickTop="1" thickBot="1" x14ac:dyDescent="0.5">
      <c r="A16" s="182"/>
      <c r="B16" s="155" t="s">
        <v>203</v>
      </c>
      <c r="C16" s="148">
        <v>46353</v>
      </c>
      <c r="D16" s="148">
        <v>46345</v>
      </c>
      <c r="E16" s="149">
        <f t="shared" si="0"/>
        <v>46346</v>
      </c>
      <c r="F16" s="143">
        <f t="shared" si="1"/>
        <v>46353</v>
      </c>
      <c r="G16" s="144" t="s">
        <v>193</v>
      </c>
      <c r="H16" s="145">
        <f>F16+$B$1</f>
        <v>46360</v>
      </c>
    </row>
    <row r="17" spans="1:8" ht="61.5" customHeight="1" thickTop="1" thickBot="1" x14ac:dyDescent="0.5">
      <c r="A17" s="183"/>
      <c r="B17" s="155" t="s">
        <v>204</v>
      </c>
      <c r="C17" s="156">
        <v>46378</v>
      </c>
      <c r="D17" s="156">
        <v>46370</v>
      </c>
      <c r="E17" s="157">
        <f t="shared" si="0"/>
        <v>46371</v>
      </c>
      <c r="F17" s="158">
        <f t="shared" si="1"/>
        <v>46378</v>
      </c>
      <c r="G17" s="159" t="s">
        <v>193</v>
      </c>
      <c r="H17" s="160">
        <f>F17+$B$1</f>
        <v>46385</v>
      </c>
    </row>
    <row r="18" spans="1:8" ht="12.6" customHeight="1" x14ac:dyDescent="0.45">
      <c r="A18" s="184"/>
      <c r="B18" s="184"/>
      <c r="C18" s="184"/>
      <c r="D18" s="184"/>
      <c r="E18" s="184"/>
      <c r="F18" s="184"/>
      <c r="G18" s="161"/>
    </row>
    <row r="19" spans="1:8" ht="13.8" x14ac:dyDescent="0.45">
      <c r="A19" s="162" t="s">
        <v>205</v>
      </c>
      <c r="B19" s="163"/>
      <c r="C19" s="161"/>
      <c r="D19" s="164"/>
      <c r="E19" s="164"/>
      <c r="F19" s="161"/>
      <c r="G19" s="161"/>
      <c r="H19" s="161"/>
    </row>
    <row r="20" spans="1:8" ht="13.8" x14ac:dyDescent="0.45">
      <c r="A20" s="165" t="s">
        <v>206</v>
      </c>
      <c r="B20" s="163"/>
      <c r="C20" s="161"/>
      <c r="D20" s="164"/>
      <c r="E20" s="164"/>
      <c r="F20" s="161"/>
      <c r="G20" s="161"/>
      <c r="H20" s="161"/>
    </row>
    <row r="21" spans="1:8" ht="25.2" customHeight="1" x14ac:dyDescent="0.45">
      <c r="A21" s="162" t="s">
        <v>207</v>
      </c>
      <c r="B21" s="163"/>
      <c r="C21" s="161"/>
      <c r="D21" s="164"/>
      <c r="E21" s="164"/>
      <c r="F21" s="161"/>
      <c r="G21" s="161"/>
      <c r="H21" s="161"/>
    </row>
    <row r="22" spans="1:8" ht="16.2" x14ac:dyDescent="0.2">
      <c r="A22" s="166" t="s">
        <v>208</v>
      </c>
      <c r="B22" s="167"/>
      <c r="C22" s="167"/>
      <c r="F22" s="168"/>
      <c r="G22" s="168"/>
      <c r="H22" s="137"/>
    </row>
    <row r="23" spans="1:8" ht="21.75" customHeight="1" x14ac:dyDescent="0.45">
      <c r="A23" s="169" t="s">
        <v>209</v>
      </c>
      <c r="B23" s="167"/>
      <c r="C23" s="167"/>
      <c r="F23" s="168"/>
      <c r="G23" s="168"/>
      <c r="H23" s="137"/>
    </row>
    <row r="24" spans="1:8" ht="18" customHeight="1" x14ac:dyDescent="0.45">
      <c r="A24" s="169" t="s">
        <v>210</v>
      </c>
      <c r="B24" s="163"/>
      <c r="C24" s="161"/>
      <c r="D24" s="164"/>
      <c r="E24" s="164"/>
      <c r="F24" s="161"/>
      <c r="G24" s="161"/>
      <c r="H24" s="161"/>
    </row>
    <row r="25" spans="1:8" ht="21.75" customHeight="1" x14ac:dyDescent="0.45">
      <c r="A25" s="169" t="s">
        <v>211</v>
      </c>
      <c r="B25" s="170"/>
      <c r="D25" s="133"/>
      <c r="F25" s="134"/>
      <c r="G25" s="134"/>
      <c r="H25" s="137"/>
    </row>
    <row r="26" spans="1:8" s="171" customFormat="1" ht="26.4" customHeight="1" x14ac:dyDescent="0.45">
      <c r="C26" s="170"/>
      <c r="D26" s="170"/>
      <c r="E26" s="170"/>
      <c r="F26" s="170"/>
      <c r="G26" s="170"/>
      <c r="H26" s="170"/>
    </row>
    <row r="27" spans="1:8" ht="21.75" customHeight="1" x14ac:dyDescent="0.45">
      <c r="B27" s="170"/>
    </row>
    <row r="28" spans="1:8" ht="21.75" customHeight="1" x14ac:dyDescent="0.45">
      <c r="B28" s="170"/>
    </row>
    <row r="29" spans="1:8" ht="13.8" x14ac:dyDescent="0.45">
      <c r="C29" s="167"/>
      <c r="F29" s="132"/>
      <c r="G29" s="132"/>
    </row>
  </sheetData>
  <mergeCells count="5">
    <mergeCell ref="A4:C4"/>
    <mergeCell ref="A5:C5"/>
    <mergeCell ref="F5:H5"/>
    <mergeCell ref="A6:A17"/>
    <mergeCell ref="A18:F18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2026年折込スケジュール</vt:lpstr>
      <vt:lpstr>'2026年折込スケジュール'!Print_Area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2026-04-08T07:43:37Z</cp:lastPrinted>
  <dcterms:created xsi:type="dcterms:W3CDTF">2024-03-14T05:36:04Z</dcterms:created>
  <dcterms:modified xsi:type="dcterms:W3CDTF">2026-04-08T08:15:34Z</dcterms:modified>
</cp:coreProperties>
</file>