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shid\Desktop\ishida\excel\発注書\最新発注書\"/>
    </mc:Choice>
  </mc:AlternateContent>
  <xr:revisionPtr revIDLastSave="0" documentId="13_ncr:1_{EC7DA9F3-99DB-4D93-A361-1CB6FEE5F3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柏崎！発注書" sheetId="5" r:id="rId1"/>
  </sheets>
  <definedNames>
    <definedName name="_xlnm.Print_Area" localSheetId="0">'柏崎！発注書'!$B$1:$L$138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5" l="1"/>
  <c r="L88" i="5"/>
  <c r="K88" i="5"/>
  <c r="J88" i="5"/>
  <c r="E109" i="5"/>
  <c r="E92" i="5"/>
  <c r="L108" i="5" l="1"/>
  <c r="K108" i="5"/>
  <c r="J108" i="5"/>
  <c r="L86" i="5"/>
  <c r="K86" i="5"/>
  <c r="J86" i="5"/>
  <c r="J106" i="5" s="1"/>
  <c r="E53" i="5"/>
  <c r="K53" i="5"/>
  <c r="K12" i="5"/>
  <c r="J12" i="5"/>
  <c r="K106" i="5" l="1"/>
  <c r="E108" i="5"/>
  <c r="E8" i="5"/>
  <c r="B52" i="5" l="1"/>
  <c r="D11" i="5" l="1"/>
</calcChain>
</file>

<file path=xl/sharedStrings.xml><?xml version="1.0" encoding="utf-8"?>
<sst xmlns="http://schemas.openxmlformats.org/spreadsheetml/2006/main" count="221" uniqueCount="206">
  <si>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8"/>
  </si>
  <si>
    <t>チラシ名：</t>
    <rPh sb="3" eb="4">
      <t>メイ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</si>
  <si>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8"/>
  </si>
  <si>
    <r>
      <t>枚　　■</t>
    </r>
    <r>
      <rPr>
        <sz val="14"/>
        <color theme="1"/>
        <rFont val="ＭＳ Ｐゴシック"/>
        <family val="3"/>
        <charset val="128"/>
        <scheme val="minor"/>
      </rPr>
      <t>サイズ</t>
    </r>
    <r>
      <rPr>
        <sz val="16"/>
        <color theme="1"/>
        <rFont val="ＭＳ Ｐゴシック"/>
        <family val="3"/>
        <charset val="128"/>
        <scheme val="minor"/>
      </rPr>
      <t>　</t>
    </r>
    <rPh sb="0" eb="1">
      <t>マイ</t>
    </rPh>
    <phoneticPr fontId="2"/>
  </si>
  <si>
    <t>）</t>
    <phoneticPr fontId="2"/>
  </si>
  <si>
    <t>NO</t>
    <phoneticPr fontId="2"/>
  </si>
  <si>
    <t>町名</t>
    <rPh sb="0" eb="2">
      <t>チョウメイ</t>
    </rPh>
    <phoneticPr fontId="2"/>
  </si>
  <si>
    <t>配布枚数</t>
    <rPh sb="0" eb="2">
      <t>ハイフ</t>
    </rPh>
    <rPh sb="2" eb="4">
      <t>マイスウ</t>
    </rPh>
    <phoneticPr fontId="2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</si>
  <si>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8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</si>
  <si>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8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</si>
  <si>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8"/>
  </si>
  <si>
    <t>折込費</t>
    <rPh sb="0" eb="2">
      <t>オリコミ</t>
    </rPh>
    <rPh sb="2" eb="3">
      <t>ヒ</t>
    </rPh>
    <phoneticPr fontId="2"/>
  </si>
  <si>
    <t>※B４サイズ以上のチラシは、
　　A４サイズ以下の大きさに折り加工をお願いします。</t>
    <rPh sb="6" eb="8">
      <t>イジョウ</t>
    </rPh>
    <rPh sb="22" eb="24">
      <t>イカ</t>
    </rPh>
    <rPh sb="25" eb="26">
      <t>オオ</t>
    </rPh>
    <rPh sb="29" eb="30">
      <t>オ</t>
    </rPh>
    <rPh sb="31" eb="33">
      <t>カコウ</t>
    </rPh>
    <rPh sb="35" eb="36">
      <t>ネガ</t>
    </rPh>
    <phoneticPr fontId="2"/>
  </si>
  <si>
    <t>納品予定日　　　　月　　　　日</t>
    <rPh sb="0" eb="2">
      <t>ノウヒン</t>
    </rPh>
    <rPh sb="2" eb="5">
      <t>ヨテイビ</t>
    </rPh>
    <rPh sb="9" eb="10">
      <t>ガツ</t>
    </rPh>
    <rPh sb="14" eb="15">
      <t>ヒ</t>
    </rPh>
    <phoneticPr fontId="8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</si>
  <si>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</si>
  <si>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8"/>
  </si>
  <si>
    <t>●配布エリアは予告なく変更する場合があります。</t>
  </si>
  <si>
    <t>旧柏崎地区（小計</t>
    <rPh sb="0" eb="1">
      <t>キュウ</t>
    </rPh>
    <rPh sb="1" eb="3">
      <t>カシワザキ</t>
    </rPh>
    <rPh sb="3" eb="5">
      <t>チク</t>
    </rPh>
    <rPh sb="6" eb="8">
      <t>ショウケイ</t>
    </rPh>
    <phoneticPr fontId="8"/>
  </si>
  <si>
    <t>◆　柏　　崎　　市</t>
    <rPh sb="2" eb="3">
      <t>カシワ</t>
    </rPh>
    <rPh sb="5" eb="6">
      <t>ザキ</t>
    </rPh>
    <rPh sb="8" eb="9">
      <t>シ</t>
    </rPh>
    <phoneticPr fontId="8"/>
  </si>
  <si>
    <t>豊町</t>
    <rPh sb="0" eb="1">
      <t>ユタカ</t>
    </rPh>
    <rPh sb="1" eb="2">
      <t>マチ</t>
    </rPh>
    <phoneticPr fontId="2"/>
  </si>
  <si>
    <t>扇町</t>
    <rPh sb="0" eb="1">
      <t>オオギ</t>
    </rPh>
    <rPh sb="1" eb="2">
      <t>マチ</t>
    </rPh>
    <phoneticPr fontId="2"/>
  </si>
  <si>
    <t>田中</t>
    <rPh sb="0" eb="2">
      <t>タナカ</t>
    </rPh>
    <phoneticPr fontId="8"/>
  </si>
  <si>
    <t>関町</t>
    <rPh sb="0" eb="2">
      <t>セキマチ</t>
    </rPh>
    <phoneticPr fontId="8"/>
  </si>
  <si>
    <t>南半田</t>
    <rPh sb="0" eb="1">
      <t>ミナミ</t>
    </rPh>
    <rPh sb="1" eb="3">
      <t>ハンダ</t>
    </rPh>
    <phoneticPr fontId="2"/>
  </si>
  <si>
    <t>　　　　　チラシは配布担当　⇒　（株）バーツプロダクション　ポスティング部　　　　　　　　　　　　　　　（上越市高土町2-4-6　上越タイムス社1F　TEL025-530-7536）に　Ａ４以内のサイズで納品してください。</t>
    <rPh sb="9" eb="11">
      <t>ハイフ</t>
    </rPh>
    <rPh sb="11" eb="13">
      <t>タントウ</t>
    </rPh>
    <rPh sb="16" eb="19">
      <t>カブ</t>
    </rPh>
    <rPh sb="36" eb="37">
      <t>ブ</t>
    </rPh>
    <rPh sb="53" eb="56">
      <t>ジョウエツシ</t>
    </rPh>
    <rPh sb="56" eb="59">
      <t>コウドチョウ</t>
    </rPh>
    <rPh sb="65" eb="67">
      <t>ジョウエツ</t>
    </rPh>
    <rPh sb="71" eb="72">
      <t>シャ</t>
    </rPh>
    <rPh sb="91" eb="92">
      <t>ホンシャ</t>
    </rPh>
    <rPh sb="95" eb="97">
      <t>イナイ</t>
    </rPh>
    <rPh sb="102" eb="104">
      <t>ノウヒン</t>
    </rPh>
    <phoneticPr fontId="8"/>
  </si>
  <si>
    <t>柏1</t>
    <rPh sb="0" eb="1">
      <t>ハク</t>
    </rPh>
    <phoneticPr fontId="8"/>
  </si>
  <si>
    <t>柏2</t>
    <rPh sb="0" eb="1">
      <t>ハク</t>
    </rPh>
    <phoneticPr fontId="8"/>
  </si>
  <si>
    <t>柏3</t>
    <rPh sb="0" eb="1">
      <t>ハク</t>
    </rPh>
    <phoneticPr fontId="8"/>
  </si>
  <si>
    <t>柏4</t>
    <rPh sb="0" eb="1">
      <t>ハク</t>
    </rPh>
    <phoneticPr fontId="8"/>
  </si>
  <si>
    <t>柏5</t>
    <rPh sb="0" eb="1">
      <t>ハク</t>
    </rPh>
    <phoneticPr fontId="8"/>
  </si>
  <si>
    <t>柏6</t>
    <rPh sb="0" eb="1">
      <t>ハク</t>
    </rPh>
    <phoneticPr fontId="8"/>
  </si>
  <si>
    <t>柏7</t>
    <rPh sb="0" eb="1">
      <t>ハク</t>
    </rPh>
    <phoneticPr fontId="8"/>
  </si>
  <si>
    <t>柏8</t>
    <rPh sb="0" eb="1">
      <t>ハク</t>
    </rPh>
    <phoneticPr fontId="8"/>
  </si>
  <si>
    <t>柏9</t>
    <rPh sb="0" eb="1">
      <t>ハク</t>
    </rPh>
    <phoneticPr fontId="8"/>
  </si>
  <si>
    <t>柏10</t>
    <rPh sb="0" eb="1">
      <t>ハク</t>
    </rPh>
    <phoneticPr fontId="8"/>
  </si>
  <si>
    <t>柏11</t>
    <rPh sb="0" eb="1">
      <t>ハク</t>
    </rPh>
    <phoneticPr fontId="8"/>
  </si>
  <si>
    <t>柏12</t>
    <rPh sb="0" eb="1">
      <t>ハク</t>
    </rPh>
    <phoneticPr fontId="8"/>
  </si>
  <si>
    <t>柏13</t>
    <rPh sb="0" eb="1">
      <t>ハク</t>
    </rPh>
    <phoneticPr fontId="8"/>
  </si>
  <si>
    <t>柏14</t>
    <rPh sb="0" eb="1">
      <t>ハク</t>
    </rPh>
    <phoneticPr fontId="8"/>
  </si>
  <si>
    <t>柏15</t>
    <rPh sb="0" eb="1">
      <t>ハク</t>
    </rPh>
    <phoneticPr fontId="8"/>
  </si>
  <si>
    <t>柏16</t>
    <rPh sb="0" eb="1">
      <t>ハク</t>
    </rPh>
    <phoneticPr fontId="8"/>
  </si>
  <si>
    <t>柏17</t>
    <rPh sb="0" eb="1">
      <t>ハク</t>
    </rPh>
    <phoneticPr fontId="8"/>
  </si>
  <si>
    <t>柏18</t>
    <rPh sb="0" eb="1">
      <t>ハク</t>
    </rPh>
    <phoneticPr fontId="8"/>
  </si>
  <si>
    <t>柏19</t>
    <rPh sb="0" eb="1">
      <t>ハク</t>
    </rPh>
    <phoneticPr fontId="8"/>
  </si>
  <si>
    <t>荒浜1～4丁目</t>
    <rPh sb="0" eb="2">
      <t>アラハマ</t>
    </rPh>
    <rPh sb="5" eb="7">
      <t>チョウメ</t>
    </rPh>
    <phoneticPr fontId="8"/>
  </si>
  <si>
    <t>松波4丁目</t>
    <rPh sb="0" eb="2">
      <t>マツナミ</t>
    </rPh>
    <rPh sb="3" eb="5">
      <t>チョウメ</t>
    </rPh>
    <phoneticPr fontId="2"/>
  </si>
  <si>
    <t>松波3丁目</t>
    <rPh sb="0" eb="2">
      <t>マツナミ</t>
    </rPh>
    <rPh sb="3" eb="5">
      <t>チョウメ</t>
    </rPh>
    <phoneticPr fontId="2"/>
  </si>
  <si>
    <t>松波2丁目</t>
    <rPh sb="0" eb="2">
      <t>マツナミ</t>
    </rPh>
    <rPh sb="3" eb="5">
      <t>チョウメ</t>
    </rPh>
    <phoneticPr fontId="2"/>
  </si>
  <si>
    <t>松波1丁目</t>
    <rPh sb="0" eb="2">
      <t>マツナミ</t>
    </rPh>
    <rPh sb="3" eb="5">
      <t>チョウメ</t>
    </rPh>
    <phoneticPr fontId="2"/>
  </si>
  <si>
    <t>春日1～3丁目</t>
    <rPh sb="0" eb="2">
      <t>カスガ</t>
    </rPh>
    <rPh sb="5" eb="7">
      <t>チョウメ</t>
    </rPh>
    <phoneticPr fontId="8"/>
  </si>
  <si>
    <t>桜木町</t>
    <rPh sb="0" eb="2">
      <t>サクラギ</t>
    </rPh>
    <rPh sb="2" eb="3">
      <t>マチ</t>
    </rPh>
    <phoneticPr fontId="8"/>
  </si>
  <si>
    <t>北園町南部</t>
    <rPh sb="0" eb="2">
      <t>キタゾノ</t>
    </rPh>
    <rPh sb="2" eb="3">
      <t>チョウ</t>
    </rPh>
    <rPh sb="3" eb="5">
      <t>ナンブ</t>
    </rPh>
    <phoneticPr fontId="8"/>
  </si>
  <si>
    <t>松美1～2丁目</t>
    <rPh sb="0" eb="2">
      <t>マツミ</t>
    </rPh>
    <rPh sb="5" eb="7">
      <t>チョウメ</t>
    </rPh>
    <phoneticPr fontId="8"/>
  </si>
  <si>
    <t>比角1丁目</t>
    <rPh sb="0" eb="1">
      <t>ヒ</t>
    </rPh>
    <rPh sb="1" eb="2">
      <t>カク</t>
    </rPh>
    <rPh sb="3" eb="5">
      <t>チョウメ</t>
    </rPh>
    <phoneticPr fontId="8"/>
  </si>
  <si>
    <t>柏21</t>
    <rPh sb="0" eb="1">
      <t>ハク</t>
    </rPh>
    <phoneticPr fontId="2"/>
  </si>
  <si>
    <t>柏22</t>
    <rPh sb="0" eb="1">
      <t>ハク</t>
    </rPh>
    <phoneticPr fontId="2"/>
  </si>
  <si>
    <t>柏23</t>
    <rPh sb="0" eb="1">
      <t>ハク</t>
    </rPh>
    <phoneticPr fontId="2"/>
  </si>
  <si>
    <t>柏24</t>
    <rPh sb="0" eb="1">
      <t>ハク</t>
    </rPh>
    <phoneticPr fontId="2"/>
  </si>
  <si>
    <t>柏25</t>
    <rPh sb="0" eb="1">
      <t>ハク</t>
    </rPh>
    <phoneticPr fontId="2"/>
  </si>
  <si>
    <t>柏26</t>
    <rPh sb="0" eb="1">
      <t>ハク</t>
    </rPh>
    <phoneticPr fontId="2"/>
  </si>
  <si>
    <t>柏27</t>
    <rPh sb="0" eb="1">
      <t>ハク</t>
    </rPh>
    <phoneticPr fontId="2"/>
  </si>
  <si>
    <t>柏28</t>
    <rPh sb="0" eb="1">
      <t>ハク</t>
    </rPh>
    <phoneticPr fontId="2"/>
  </si>
  <si>
    <t>柏29</t>
    <rPh sb="0" eb="1">
      <t>ハク</t>
    </rPh>
    <phoneticPr fontId="2"/>
  </si>
  <si>
    <t>柏30</t>
    <rPh sb="0" eb="1">
      <t>ハク</t>
    </rPh>
    <phoneticPr fontId="2"/>
  </si>
  <si>
    <t>柏31</t>
    <rPh sb="0" eb="1">
      <t>ハク</t>
    </rPh>
    <phoneticPr fontId="2"/>
  </si>
  <si>
    <t>柏32</t>
    <rPh sb="0" eb="1">
      <t>ハク</t>
    </rPh>
    <phoneticPr fontId="2"/>
  </si>
  <si>
    <t>柏33</t>
    <rPh sb="0" eb="1">
      <t>ハク</t>
    </rPh>
    <phoneticPr fontId="2"/>
  </si>
  <si>
    <t>柏34</t>
    <rPh sb="0" eb="1">
      <t>ハク</t>
    </rPh>
    <phoneticPr fontId="2"/>
  </si>
  <si>
    <t>柏35</t>
    <rPh sb="0" eb="1">
      <t>ハク</t>
    </rPh>
    <phoneticPr fontId="2"/>
  </si>
  <si>
    <t>柏36</t>
    <rPh sb="0" eb="1">
      <t>ハク</t>
    </rPh>
    <phoneticPr fontId="2"/>
  </si>
  <si>
    <t>柏37</t>
    <rPh sb="0" eb="1">
      <t>ハク</t>
    </rPh>
    <phoneticPr fontId="2"/>
  </si>
  <si>
    <t>両田尻</t>
    <rPh sb="0" eb="1">
      <t>リョウ</t>
    </rPh>
    <rPh sb="1" eb="3">
      <t>タジリ</t>
    </rPh>
    <phoneticPr fontId="2"/>
  </si>
  <si>
    <t>茨目1,3丁目</t>
    <rPh sb="0" eb="2">
      <t>イバラメ</t>
    </rPh>
    <rPh sb="5" eb="7">
      <t>チョウメ</t>
    </rPh>
    <phoneticPr fontId="2"/>
  </si>
  <si>
    <t>四谷1～3丁目</t>
    <rPh sb="0" eb="2">
      <t>ヨツヤ</t>
    </rPh>
    <rPh sb="5" eb="7">
      <t>チョウメ</t>
    </rPh>
    <phoneticPr fontId="2"/>
  </si>
  <si>
    <t>東本町1～3丁目</t>
    <rPh sb="0" eb="3">
      <t>ヒガシホンチョウ</t>
    </rPh>
    <rPh sb="6" eb="8">
      <t>チョウメ</t>
    </rPh>
    <phoneticPr fontId="2"/>
  </si>
  <si>
    <t>北半田１～２丁目</t>
    <rPh sb="0" eb="1">
      <t>キタ</t>
    </rPh>
    <rPh sb="1" eb="3">
      <t>ハンダ</t>
    </rPh>
    <rPh sb="6" eb="8">
      <t>チョウメ</t>
    </rPh>
    <phoneticPr fontId="2"/>
  </si>
  <si>
    <t>半田1,3丁目</t>
    <rPh sb="0" eb="2">
      <t>ハンダ</t>
    </rPh>
    <rPh sb="5" eb="7">
      <t>チョウメ</t>
    </rPh>
    <phoneticPr fontId="2"/>
  </si>
  <si>
    <t>半田2丁目</t>
    <rPh sb="0" eb="2">
      <t>ハンダ</t>
    </rPh>
    <rPh sb="3" eb="5">
      <t>チョウメ</t>
    </rPh>
    <phoneticPr fontId="2"/>
  </si>
  <si>
    <t>柏39</t>
    <rPh sb="0" eb="1">
      <t>ハク</t>
    </rPh>
    <phoneticPr fontId="2"/>
  </si>
  <si>
    <t>柏40</t>
    <rPh sb="0" eb="1">
      <t>ハク</t>
    </rPh>
    <phoneticPr fontId="2"/>
  </si>
  <si>
    <t>柏41</t>
    <rPh sb="0" eb="1">
      <t>ハク</t>
    </rPh>
    <phoneticPr fontId="2"/>
  </si>
  <si>
    <t>柏42</t>
    <rPh sb="0" eb="1">
      <t>ハク</t>
    </rPh>
    <phoneticPr fontId="2"/>
  </si>
  <si>
    <t>柏43</t>
    <rPh sb="0" eb="1">
      <t>ハク</t>
    </rPh>
    <phoneticPr fontId="2"/>
  </si>
  <si>
    <t>柏44</t>
    <rPh sb="0" eb="1">
      <t>ハク</t>
    </rPh>
    <phoneticPr fontId="2"/>
  </si>
  <si>
    <t>柏45</t>
    <rPh sb="0" eb="1">
      <t>ハク</t>
    </rPh>
    <phoneticPr fontId="2"/>
  </si>
  <si>
    <t>柏46</t>
    <rPh sb="0" eb="1">
      <t>ハク</t>
    </rPh>
    <phoneticPr fontId="2"/>
  </si>
  <si>
    <t>柏47</t>
    <rPh sb="0" eb="1">
      <t>ハク</t>
    </rPh>
    <phoneticPr fontId="2"/>
  </si>
  <si>
    <t>柏48</t>
    <rPh sb="0" eb="1">
      <t>ハク</t>
    </rPh>
    <phoneticPr fontId="2"/>
  </si>
  <si>
    <t>柏49</t>
    <rPh sb="0" eb="1">
      <t>ハク</t>
    </rPh>
    <phoneticPr fontId="2"/>
  </si>
  <si>
    <t>柏50</t>
    <rPh sb="0" eb="1">
      <t>ハク</t>
    </rPh>
    <phoneticPr fontId="2"/>
  </si>
  <si>
    <t>柏51</t>
    <rPh sb="0" eb="1">
      <t>ハク</t>
    </rPh>
    <phoneticPr fontId="2"/>
  </si>
  <si>
    <t>柏52</t>
    <rPh sb="0" eb="1">
      <t>ハク</t>
    </rPh>
    <phoneticPr fontId="2"/>
  </si>
  <si>
    <t>柏53</t>
    <rPh sb="0" eb="1">
      <t>ハク</t>
    </rPh>
    <phoneticPr fontId="2"/>
  </si>
  <si>
    <t>柏54</t>
    <rPh sb="0" eb="1">
      <t>ハク</t>
    </rPh>
    <phoneticPr fontId="2"/>
  </si>
  <si>
    <t>柏55</t>
    <rPh sb="0" eb="1">
      <t>ハク</t>
    </rPh>
    <phoneticPr fontId="2"/>
  </si>
  <si>
    <t>柏56</t>
    <rPh sb="0" eb="1">
      <t>ハク</t>
    </rPh>
    <phoneticPr fontId="2"/>
  </si>
  <si>
    <t>柳橋町</t>
    <rPh sb="0" eb="2">
      <t>ヤナギバシ</t>
    </rPh>
    <rPh sb="2" eb="3">
      <t>マチ</t>
    </rPh>
    <phoneticPr fontId="2"/>
  </si>
  <si>
    <t>宮場町</t>
    <rPh sb="0" eb="2">
      <t>ミヤバ</t>
    </rPh>
    <rPh sb="2" eb="3">
      <t>マチ</t>
    </rPh>
    <phoneticPr fontId="8"/>
  </si>
  <si>
    <t>朝日が丘</t>
    <rPh sb="0" eb="2">
      <t>アサヒ</t>
    </rPh>
    <rPh sb="3" eb="4">
      <t>オカ</t>
    </rPh>
    <phoneticPr fontId="8"/>
  </si>
  <si>
    <t>ゆりが丘</t>
    <rPh sb="3" eb="4">
      <t>オカ</t>
    </rPh>
    <phoneticPr fontId="2"/>
  </si>
  <si>
    <t>向陽町</t>
    <rPh sb="0" eb="2">
      <t>コウヨウ</t>
    </rPh>
    <rPh sb="2" eb="3">
      <t>マチ</t>
    </rPh>
    <phoneticPr fontId="8"/>
  </si>
  <si>
    <t>新赤坂1～5丁目</t>
    <rPh sb="0" eb="3">
      <t>シンアカサカ</t>
    </rPh>
    <rPh sb="6" eb="8">
      <t>チョウメ</t>
    </rPh>
    <phoneticPr fontId="8"/>
  </si>
  <si>
    <t>●チラシの仕上がりサイズはA4以内とし、それ以上の場合は必ず折った状態でご納品ください。</t>
    <rPh sb="5" eb="7">
      <t>シア</t>
    </rPh>
    <rPh sb="15" eb="17">
      <t>イナイ</t>
    </rPh>
    <rPh sb="22" eb="24">
      <t>イジョウ</t>
    </rPh>
    <rPh sb="25" eb="27">
      <t>バアイ</t>
    </rPh>
    <rPh sb="28" eb="29">
      <t>カナラ</t>
    </rPh>
    <rPh sb="30" eb="31">
      <t>オ</t>
    </rPh>
    <rPh sb="33" eb="35">
      <t>ジョウタイ</t>
    </rPh>
    <rPh sb="37" eb="39">
      <t>ノウヒン</t>
    </rPh>
    <phoneticPr fontId="8"/>
  </si>
  <si>
    <t>「ポスティング利用規約」及び「クレーム発生時の弊社対応とご協力のお願い」をご確認の上ご発注下さい。</t>
    <rPh sb="7" eb="9">
      <t>リヨウ</t>
    </rPh>
    <rPh sb="9" eb="11">
      <t>キヤク</t>
    </rPh>
    <rPh sb="12" eb="13">
      <t>オヨ</t>
    </rPh>
    <rPh sb="19" eb="21">
      <t>ハッセイ</t>
    </rPh>
    <rPh sb="21" eb="22">
      <t>ジ</t>
    </rPh>
    <rPh sb="23" eb="25">
      <t>ヘイシャ</t>
    </rPh>
    <rPh sb="25" eb="27">
      <t>タイオウ</t>
    </rPh>
    <rPh sb="29" eb="31">
      <t>キョウリョク</t>
    </rPh>
    <rPh sb="33" eb="34">
      <t>ネガ</t>
    </rPh>
    <rPh sb="38" eb="40">
      <t>カクニン</t>
    </rPh>
    <rPh sb="41" eb="42">
      <t>ウエ</t>
    </rPh>
    <rPh sb="43" eb="45">
      <t>ハッチュウ</t>
    </rPh>
    <rPh sb="45" eb="46">
      <t>クダ</t>
    </rPh>
    <phoneticPr fontId="2"/>
  </si>
  <si>
    <t>柏崎地区　配布合計</t>
    <rPh sb="0" eb="2">
      <t>カシワザキ</t>
    </rPh>
    <rPh sb="2" eb="4">
      <t>チク</t>
    </rPh>
    <rPh sb="5" eb="7">
      <t>ハイフ</t>
    </rPh>
    <rPh sb="7" eb="9">
      <t>ゴウケイ</t>
    </rPh>
    <phoneticPr fontId="2"/>
  </si>
  <si>
    <t>西本町1丁目</t>
    <rPh sb="0" eb="3">
      <t>ニシホンチョウ</t>
    </rPh>
    <rPh sb="4" eb="6">
      <t>チョウメ</t>
    </rPh>
    <phoneticPr fontId="2"/>
  </si>
  <si>
    <t>西本町2～3丁目</t>
    <rPh sb="0" eb="3">
      <t>ニシホンチョウ</t>
    </rPh>
    <rPh sb="6" eb="8">
      <t>チョウメ</t>
    </rPh>
    <phoneticPr fontId="2"/>
  </si>
  <si>
    <t>【お願い】チラシを納品の際は、５００部もしくは１,０００部単位で梱包してください。                                                      　　   　  また、その旨を印刷所へご指示ください。</t>
    <phoneticPr fontId="2"/>
  </si>
  <si>
    <t>※1,000枚未満の配布は折込費に加え、
　　折込管理料2,200円をいただきます。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phoneticPr fontId="2"/>
  </si>
  <si>
    <t>※消費税込みとなります。</t>
    <rPh sb="1" eb="4">
      <t>ショウヒゼイ</t>
    </rPh>
    <rPh sb="4" eb="5">
      <t>コ</t>
    </rPh>
    <phoneticPr fontId="2"/>
  </si>
  <si>
    <t>チラシサイズ</t>
    <phoneticPr fontId="2"/>
  </si>
  <si>
    <t>B４サイズまで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</si>
  <si>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</si>
  <si>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</si>
  <si>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</si>
  <si>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</si>
  <si>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田塚1～3丁目・大字田塚・新田畑</t>
    <rPh sb="0" eb="2">
      <t>タツカ</t>
    </rPh>
    <rPh sb="5" eb="7">
      <t>チョウメ</t>
    </rPh>
    <rPh sb="8" eb="10">
      <t>オオアザ</t>
    </rPh>
    <rPh sb="10" eb="12">
      <t>タツカ</t>
    </rPh>
    <rPh sb="13" eb="15">
      <t>シンデン</t>
    </rPh>
    <rPh sb="15" eb="16">
      <t>ハタケ</t>
    </rPh>
    <phoneticPr fontId="2"/>
  </si>
  <si>
    <t>槇原町・橋場町・原町・東原町</t>
    <rPh sb="0" eb="2">
      <t>マキハラ</t>
    </rPh>
    <rPh sb="2" eb="3">
      <t>マチ</t>
    </rPh>
    <rPh sb="4" eb="7">
      <t>ハシバマチ</t>
    </rPh>
    <rPh sb="8" eb="10">
      <t>ハラマチ</t>
    </rPh>
    <rPh sb="11" eb="14">
      <t>ヒガシハラマチ</t>
    </rPh>
    <phoneticPr fontId="2"/>
  </si>
  <si>
    <t>藤元町・柳田町</t>
    <rPh sb="0" eb="2">
      <t>フジモト</t>
    </rPh>
    <rPh sb="2" eb="3">
      <t>チョウ</t>
    </rPh>
    <rPh sb="4" eb="6">
      <t>ヤナイダ</t>
    </rPh>
    <rPh sb="6" eb="7">
      <t>マチ</t>
    </rPh>
    <phoneticPr fontId="2"/>
  </si>
  <si>
    <t>安政町・北園町北部</t>
    <rPh sb="0" eb="3">
      <t>アンセイチョウ</t>
    </rPh>
    <rPh sb="4" eb="6">
      <t>キタゾノ</t>
    </rPh>
    <rPh sb="6" eb="7">
      <t>マチ</t>
    </rPh>
    <rPh sb="7" eb="9">
      <t>ホクブ</t>
    </rPh>
    <phoneticPr fontId="2"/>
  </si>
  <si>
    <t>北斗町・比角2丁目</t>
    <rPh sb="0" eb="2">
      <t>ホクト</t>
    </rPh>
    <rPh sb="2" eb="3">
      <t>マチ</t>
    </rPh>
    <rPh sb="4" eb="6">
      <t>ヒスミ</t>
    </rPh>
    <rPh sb="7" eb="9">
      <t>チョウメ</t>
    </rPh>
    <phoneticPr fontId="2"/>
  </si>
  <si>
    <t>大和町・小倉町</t>
    <rPh sb="0" eb="2">
      <t>ヤマト</t>
    </rPh>
    <rPh sb="2" eb="3">
      <t>マチ</t>
    </rPh>
    <rPh sb="4" eb="6">
      <t>コクラ</t>
    </rPh>
    <rPh sb="6" eb="7">
      <t>マチ</t>
    </rPh>
    <phoneticPr fontId="2"/>
  </si>
  <si>
    <t>諏訪町・中央町</t>
    <rPh sb="0" eb="2">
      <t>スワ</t>
    </rPh>
    <rPh sb="2" eb="3">
      <t>マチ</t>
    </rPh>
    <rPh sb="4" eb="7">
      <t>チュウオウチョウ</t>
    </rPh>
    <phoneticPr fontId="2"/>
  </si>
  <si>
    <t>新花町・栄町</t>
    <rPh sb="0" eb="1">
      <t>シン</t>
    </rPh>
    <rPh sb="1" eb="2">
      <t>ハナ</t>
    </rPh>
    <rPh sb="2" eb="3">
      <t>チョウ</t>
    </rPh>
    <rPh sb="4" eb="6">
      <t>サカエマチ</t>
    </rPh>
    <phoneticPr fontId="2"/>
  </si>
  <si>
    <t>学校町・東港町・西港町</t>
    <rPh sb="0" eb="3">
      <t>ガッコウチョウ</t>
    </rPh>
    <rPh sb="4" eb="5">
      <t>ヒガシ</t>
    </rPh>
    <rPh sb="5" eb="7">
      <t>ミナトマチ</t>
    </rPh>
    <rPh sb="8" eb="9">
      <t>ニシ</t>
    </rPh>
    <rPh sb="9" eb="10">
      <t>ミナト</t>
    </rPh>
    <rPh sb="10" eb="11">
      <t>マチ</t>
    </rPh>
    <phoneticPr fontId="2"/>
  </si>
  <si>
    <t>錦町・鏡町・日石町</t>
    <rPh sb="0" eb="2">
      <t>ニシキチョウ</t>
    </rPh>
    <rPh sb="3" eb="4">
      <t>カガミ</t>
    </rPh>
    <rPh sb="4" eb="5">
      <t>マチ</t>
    </rPh>
    <rPh sb="6" eb="9">
      <t>ニッセキチョウ</t>
    </rPh>
    <phoneticPr fontId="2"/>
  </si>
  <si>
    <t>茨目2丁目・城塚・大字茨目</t>
    <rPh sb="0" eb="2">
      <t>イバラメ</t>
    </rPh>
    <rPh sb="3" eb="5">
      <t>チョウメ</t>
    </rPh>
    <rPh sb="6" eb="8">
      <t>シロツカ</t>
    </rPh>
    <rPh sb="9" eb="11">
      <t>オオアザ</t>
    </rPh>
    <rPh sb="11" eb="13">
      <t>イバラメ</t>
    </rPh>
    <phoneticPr fontId="2"/>
  </si>
  <si>
    <t>三和町・東長浜町</t>
    <rPh sb="0" eb="2">
      <t>サンワ</t>
    </rPh>
    <rPh sb="2" eb="3">
      <t>マチ</t>
    </rPh>
    <rPh sb="4" eb="8">
      <t>ヒガシナガハママチ</t>
    </rPh>
    <phoneticPr fontId="2"/>
  </si>
  <si>
    <t>長浜町・日吉町</t>
    <rPh sb="0" eb="2">
      <t>ナガハマ</t>
    </rPh>
    <rPh sb="2" eb="3">
      <t>マチ</t>
    </rPh>
    <rPh sb="4" eb="7">
      <t>ヒヨシチョウ</t>
    </rPh>
    <phoneticPr fontId="2"/>
  </si>
  <si>
    <t>駅前1～2丁目・新橋・　大久保１丁目東部</t>
    <rPh sb="0" eb="2">
      <t>エキマエ</t>
    </rPh>
    <rPh sb="5" eb="7">
      <t>チョウメ</t>
    </rPh>
    <rPh sb="8" eb="10">
      <t>シンバシ</t>
    </rPh>
    <rPh sb="12" eb="15">
      <t>オオクボ</t>
    </rPh>
    <rPh sb="16" eb="18">
      <t>チョウメ</t>
    </rPh>
    <rPh sb="18" eb="20">
      <t>トウブ</t>
    </rPh>
    <phoneticPr fontId="2"/>
  </si>
  <si>
    <t>宝町・幸町</t>
    <rPh sb="0" eb="2">
      <t>タカラマチ</t>
    </rPh>
    <rPh sb="3" eb="5">
      <t>サイワイチョウ</t>
    </rPh>
    <phoneticPr fontId="2"/>
  </si>
  <si>
    <t>穂波町・南光町</t>
    <rPh sb="0" eb="2">
      <t>ホナミ</t>
    </rPh>
    <rPh sb="2" eb="3">
      <t>マチ</t>
    </rPh>
    <rPh sb="4" eb="5">
      <t>ミナミ</t>
    </rPh>
    <rPh sb="5" eb="6">
      <t>ヒカル</t>
    </rPh>
    <rPh sb="6" eb="7">
      <t>マチ</t>
    </rPh>
    <phoneticPr fontId="2"/>
  </si>
  <si>
    <t>元城町・城東１～２丁目・枇杷島</t>
    <rPh sb="0" eb="1">
      <t>モト</t>
    </rPh>
    <rPh sb="4" eb="5">
      <t>シロ</t>
    </rPh>
    <rPh sb="5" eb="6">
      <t>トウ</t>
    </rPh>
    <rPh sb="9" eb="11">
      <t>チョウメ</t>
    </rPh>
    <rPh sb="12" eb="15">
      <t>ビワジマ</t>
    </rPh>
    <phoneticPr fontId="2"/>
  </si>
  <si>
    <t>長峰町・希望が丘</t>
    <rPh sb="0" eb="2">
      <t>ナガミネ</t>
    </rPh>
    <rPh sb="2" eb="3">
      <t>マチ</t>
    </rPh>
    <rPh sb="4" eb="6">
      <t>キボウ</t>
    </rPh>
    <rPh sb="7" eb="8">
      <t>オカ</t>
    </rPh>
    <phoneticPr fontId="2"/>
  </si>
  <si>
    <t>中浜1～2丁目・大久保1丁目・２丁目</t>
    <rPh sb="0" eb="2">
      <t>ナカハマ</t>
    </rPh>
    <rPh sb="5" eb="7">
      <t>チョウメ</t>
    </rPh>
    <rPh sb="8" eb="11">
      <t>オオクボ</t>
    </rPh>
    <rPh sb="12" eb="14">
      <t>チョウメ</t>
    </rPh>
    <rPh sb="16" eb="18">
      <t>チョウメ</t>
    </rPh>
    <phoneticPr fontId="2"/>
  </si>
  <si>
    <t>緑町・若葉町・寿町・赤坂町</t>
    <rPh sb="0" eb="1">
      <t>ミドリ</t>
    </rPh>
    <rPh sb="1" eb="2">
      <t>マチ</t>
    </rPh>
    <rPh sb="3" eb="5">
      <t>ワカバ</t>
    </rPh>
    <rPh sb="5" eb="6">
      <t>チョウ</t>
    </rPh>
    <rPh sb="7" eb="9">
      <t>コトブキチョウ</t>
    </rPh>
    <rPh sb="10" eb="12">
      <t>アカサカ</t>
    </rPh>
    <rPh sb="12" eb="13">
      <t>マチ</t>
    </rPh>
    <phoneticPr fontId="2"/>
  </si>
  <si>
    <t>常盤台・三島町・三島西</t>
    <rPh sb="0" eb="2">
      <t>トキワ</t>
    </rPh>
    <rPh sb="2" eb="3">
      <t>ダイ</t>
    </rPh>
    <rPh sb="4" eb="6">
      <t>ミシマ</t>
    </rPh>
    <rPh sb="6" eb="7">
      <t>マチ</t>
    </rPh>
    <rPh sb="8" eb="10">
      <t>ミシマ</t>
    </rPh>
    <rPh sb="10" eb="11">
      <t>ニシ</t>
    </rPh>
    <phoneticPr fontId="2"/>
  </si>
  <si>
    <t>剣野町・劔野</t>
    <rPh sb="0" eb="2">
      <t>ケンノ</t>
    </rPh>
    <rPh sb="2" eb="3">
      <t>マチ</t>
    </rPh>
    <rPh sb="4" eb="5">
      <t>ツルギ</t>
    </rPh>
    <rPh sb="5" eb="6">
      <t>ノ</t>
    </rPh>
    <phoneticPr fontId="2"/>
  </si>
  <si>
    <t>米山台1～3丁目・米山台東</t>
    <rPh sb="0" eb="3">
      <t>ヨネヤマダイ</t>
    </rPh>
    <rPh sb="6" eb="8">
      <t>チョウメ</t>
    </rPh>
    <rPh sb="9" eb="11">
      <t>ヨネヤマ</t>
    </rPh>
    <rPh sb="11" eb="12">
      <t>ダイ</t>
    </rPh>
    <rPh sb="12" eb="13">
      <t>ヒガシ</t>
    </rPh>
    <phoneticPr fontId="2"/>
  </si>
  <si>
    <t>米山台4～5丁目・米山台西</t>
    <rPh sb="0" eb="3">
      <t>ヨネヤマダイ</t>
    </rPh>
    <rPh sb="6" eb="8">
      <t>チョウメ</t>
    </rPh>
    <rPh sb="9" eb="12">
      <t>ヨネヤマダイ</t>
    </rPh>
    <rPh sb="12" eb="13">
      <t>ニシ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</si>
  <si>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</si>
  <si>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</si>
  <si>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　　　　　　　　　　　　　様</t>
    <rPh sb="14" eb="15">
      <t>サマ</t>
    </rPh>
    <phoneticPr fontId="2"/>
  </si>
  <si>
    <r>
      <t>■</t>
    </r>
    <r>
      <rPr>
        <sz val="12"/>
        <rFont val="ＭＳ Ｐゴシック"/>
        <family val="3"/>
        <charset val="128"/>
      </rPr>
      <t>期間 　　月　　～　　　日</t>
    </r>
    <r>
      <rPr>
        <sz val="16"/>
        <rFont val="ＭＳ Ｐゴシック"/>
        <family val="3"/>
        <charset val="128"/>
      </rPr>
      <t>■</t>
    </r>
    <rPh sb="1" eb="3">
      <t>キカン</t>
    </rPh>
    <rPh sb="6" eb="7">
      <t>ガツ</t>
    </rPh>
    <rPh sb="13" eb="14">
      <t>ヒ</t>
    </rPh>
    <phoneticPr fontId="8"/>
  </si>
  <si>
    <t>割町新田</t>
    <rPh sb="0" eb="2">
      <t>ワリマチ</t>
    </rPh>
    <rPh sb="2" eb="4">
      <t>シンデン</t>
    </rPh>
    <phoneticPr fontId="2"/>
  </si>
  <si>
    <t>刈羽</t>
    <rPh sb="0" eb="2">
      <t>カリワ</t>
    </rPh>
    <phoneticPr fontId="2"/>
  </si>
  <si>
    <t>Seasun</t>
    <phoneticPr fontId="2"/>
  </si>
  <si>
    <t>柏20-1</t>
    <rPh sb="0" eb="1">
      <t>ハク</t>
    </rPh>
    <phoneticPr fontId="2"/>
  </si>
  <si>
    <t>柏20-2</t>
    <rPh sb="0" eb="1">
      <t>ハク</t>
    </rPh>
    <phoneticPr fontId="2"/>
  </si>
  <si>
    <t>藤井</t>
    <rPh sb="0" eb="2">
      <t>フジイ</t>
    </rPh>
    <phoneticPr fontId="2"/>
  </si>
  <si>
    <t>刈-2</t>
    <rPh sb="0" eb="1">
      <t>カリ</t>
    </rPh>
    <phoneticPr fontId="2"/>
  </si>
  <si>
    <t>刈-3</t>
    <rPh sb="0" eb="1">
      <t>カリ</t>
    </rPh>
    <phoneticPr fontId="2"/>
  </si>
  <si>
    <t>刈-4</t>
    <rPh sb="0" eb="1">
      <t>カリ</t>
    </rPh>
    <phoneticPr fontId="2"/>
  </si>
  <si>
    <t>刈-5</t>
    <rPh sb="0" eb="1">
      <t>カリ</t>
    </rPh>
    <phoneticPr fontId="2"/>
  </si>
  <si>
    <t>刈-6</t>
    <rPh sb="0" eb="1">
      <t>カリ</t>
    </rPh>
    <phoneticPr fontId="2"/>
  </si>
  <si>
    <t>刈-7</t>
    <rPh sb="0" eb="1">
      <t>カリ</t>
    </rPh>
    <phoneticPr fontId="2"/>
  </si>
  <si>
    <t>刈-1</t>
    <rPh sb="0" eb="1">
      <t>カリ</t>
    </rPh>
    <phoneticPr fontId="2"/>
  </si>
  <si>
    <t>寺尾・滝谷・滝谷新田・入和田</t>
    <rPh sb="0" eb="2">
      <t>テラオ</t>
    </rPh>
    <rPh sb="3" eb="5">
      <t>タキタニ</t>
    </rPh>
    <rPh sb="6" eb="8">
      <t>タキタニ</t>
    </rPh>
    <rPh sb="8" eb="10">
      <t>シンデン</t>
    </rPh>
    <rPh sb="11" eb="14">
      <t>イリワダ</t>
    </rPh>
    <phoneticPr fontId="2"/>
  </si>
  <si>
    <t>井岡・十日市・西元寺</t>
    <rPh sb="0" eb="2">
      <t>イオカ</t>
    </rPh>
    <rPh sb="3" eb="6">
      <t>トオカイチ</t>
    </rPh>
    <rPh sb="7" eb="9">
      <t>ニシモト</t>
    </rPh>
    <rPh sb="9" eb="10">
      <t>テラ</t>
    </rPh>
    <phoneticPr fontId="2"/>
  </si>
  <si>
    <t>上高町・新屋敷・大塚・西谷</t>
    <rPh sb="0" eb="3">
      <t>カミタカマチ</t>
    </rPh>
    <rPh sb="4" eb="7">
      <t>シンヤシキ</t>
    </rPh>
    <rPh sb="8" eb="10">
      <t>オオツカ</t>
    </rPh>
    <rPh sb="11" eb="13">
      <t>ニシタニ</t>
    </rPh>
    <phoneticPr fontId="2"/>
  </si>
  <si>
    <t>正明寺・下高町</t>
    <rPh sb="0" eb="2">
      <t>マサアキ</t>
    </rPh>
    <rPh sb="2" eb="3">
      <t>テラ</t>
    </rPh>
    <rPh sb="4" eb="7">
      <t>シモタカマチ</t>
    </rPh>
    <phoneticPr fontId="2"/>
  </si>
  <si>
    <t>枯木・赤田町方・赤田北方</t>
    <rPh sb="0" eb="2">
      <t>カレキ</t>
    </rPh>
    <rPh sb="3" eb="6">
      <t>アカタマチ</t>
    </rPh>
    <rPh sb="6" eb="7">
      <t>カタ</t>
    </rPh>
    <rPh sb="8" eb="10">
      <t>アカタ</t>
    </rPh>
    <rPh sb="10" eb="12">
      <t>キタカタ</t>
    </rPh>
    <phoneticPr fontId="8"/>
  </si>
  <si>
    <t>柏57</t>
    <rPh sb="0" eb="1">
      <t>ハク</t>
    </rPh>
    <phoneticPr fontId="2"/>
  </si>
  <si>
    <t>番神1～2丁目・東の輪町</t>
    <rPh sb="0" eb="2">
      <t>バンジン</t>
    </rPh>
    <rPh sb="5" eb="7">
      <t>チョウメ</t>
    </rPh>
    <rPh sb="8" eb="9">
      <t>ヒガシ</t>
    </rPh>
    <rPh sb="10" eb="12">
      <t>ワマチ</t>
    </rPh>
    <phoneticPr fontId="2"/>
  </si>
  <si>
    <t>柏58</t>
    <rPh sb="0" eb="1">
      <t>ハク</t>
    </rPh>
    <phoneticPr fontId="2"/>
  </si>
  <si>
    <t>山本・上原</t>
    <rPh sb="0" eb="2">
      <t>ヤマモト</t>
    </rPh>
    <rPh sb="3" eb="5">
      <t>ウエハラ</t>
    </rPh>
    <phoneticPr fontId="2"/>
  </si>
  <si>
    <t>下田尻・平井</t>
    <rPh sb="0" eb="3">
      <t>シモタジリ</t>
    </rPh>
    <rPh sb="4" eb="6">
      <t>ヒライ</t>
    </rPh>
    <phoneticPr fontId="2"/>
  </si>
  <si>
    <t>堀・軽井川・南下・藤橋</t>
    <rPh sb="0" eb="1">
      <t>ホリ</t>
    </rPh>
    <rPh sb="2" eb="5">
      <t>カルイガワ</t>
    </rPh>
    <rPh sb="6" eb="8">
      <t>ミナミシタ</t>
    </rPh>
    <rPh sb="9" eb="11">
      <t>フジハシ</t>
    </rPh>
    <phoneticPr fontId="2"/>
  </si>
  <si>
    <t>曽地新田・花田・飯塚・曽地・吉井・成沢・五十土・小黒須</t>
    <rPh sb="0" eb="4">
      <t>ソチシンデン</t>
    </rPh>
    <rPh sb="5" eb="7">
      <t>ハナダ</t>
    </rPh>
    <rPh sb="8" eb="10">
      <t>イイツカ</t>
    </rPh>
    <rPh sb="11" eb="13">
      <t>ソチ</t>
    </rPh>
    <rPh sb="14" eb="16">
      <t>ヨシイ</t>
    </rPh>
    <rPh sb="17" eb="19">
      <t>ナリサワ</t>
    </rPh>
    <rPh sb="20" eb="22">
      <t>ゴジュウ</t>
    </rPh>
    <rPh sb="22" eb="23">
      <t>ツチ</t>
    </rPh>
    <rPh sb="24" eb="27">
      <t>コクロス</t>
    </rPh>
    <phoneticPr fontId="2"/>
  </si>
  <si>
    <t>鯨波1～3丁目・大字鯨波・青海川</t>
    <rPh sb="0" eb="2">
      <t>クジラナミ</t>
    </rPh>
    <rPh sb="5" eb="7">
      <t>チョウメ</t>
    </rPh>
    <rPh sb="8" eb="10">
      <t>オオアザ</t>
    </rPh>
    <rPh sb="10" eb="12">
      <t>クジラナミ</t>
    </rPh>
    <rPh sb="13" eb="16">
      <t>オウミガワ</t>
    </rPh>
    <phoneticPr fontId="2"/>
  </si>
  <si>
    <t>上条・宮之窪・山口・佐水・古町</t>
    <rPh sb="0" eb="2">
      <t>カミジョウ</t>
    </rPh>
    <rPh sb="3" eb="6">
      <t>ミヤノクボ</t>
    </rPh>
    <rPh sb="7" eb="9">
      <t>ヤマグチ</t>
    </rPh>
    <rPh sb="10" eb="12">
      <t>サミズ</t>
    </rPh>
    <rPh sb="13" eb="15">
      <t>フルマチ</t>
    </rPh>
    <phoneticPr fontId="2"/>
  </si>
  <si>
    <t>石曽根・森近・山室・大沢</t>
    <rPh sb="0" eb="3">
      <t>イシソネ</t>
    </rPh>
    <rPh sb="4" eb="6">
      <t>モリチカ</t>
    </rPh>
    <rPh sb="7" eb="9">
      <t>ヤマムロ</t>
    </rPh>
    <rPh sb="10" eb="12">
      <t>オオサワ</t>
    </rPh>
    <phoneticPr fontId="2"/>
  </si>
  <si>
    <t>柏59</t>
    <rPh sb="0" eb="1">
      <t>ハク</t>
    </rPh>
    <phoneticPr fontId="2"/>
  </si>
  <si>
    <t>柏60</t>
    <rPh sb="0" eb="1">
      <t>ハク</t>
    </rPh>
    <phoneticPr fontId="2"/>
  </si>
  <si>
    <t>柏61</t>
    <rPh sb="0" eb="1">
      <t>ハク</t>
    </rPh>
    <phoneticPr fontId="2"/>
  </si>
  <si>
    <t>柏62</t>
    <rPh sb="0" eb="1">
      <t>ハク</t>
    </rPh>
    <phoneticPr fontId="2"/>
  </si>
  <si>
    <t>柏63</t>
    <rPh sb="0" eb="1">
      <t>ハク</t>
    </rPh>
    <phoneticPr fontId="2"/>
  </si>
  <si>
    <t>柏64</t>
    <rPh sb="0" eb="1">
      <t>ハク</t>
    </rPh>
    <phoneticPr fontId="2"/>
  </si>
  <si>
    <t>柏65</t>
    <rPh sb="0" eb="1">
      <t>ハク</t>
    </rPh>
    <phoneticPr fontId="2"/>
  </si>
  <si>
    <t>柏66</t>
    <rPh sb="0" eb="1">
      <t>ハク</t>
    </rPh>
    <phoneticPr fontId="2"/>
  </si>
  <si>
    <t>柏67</t>
    <rPh sb="0" eb="1">
      <t>ハク</t>
    </rPh>
    <phoneticPr fontId="2"/>
  </si>
  <si>
    <t>柏68</t>
    <rPh sb="0" eb="1">
      <t>ハク</t>
    </rPh>
    <phoneticPr fontId="2"/>
  </si>
  <si>
    <t>柏69</t>
    <rPh sb="0" eb="1">
      <t>ハク</t>
    </rPh>
    <phoneticPr fontId="2"/>
  </si>
  <si>
    <t>刈羽地区　配布合計</t>
    <rPh sb="0" eb="4">
      <t>カリワチク</t>
    </rPh>
    <rPh sb="5" eb="7">
      <t>ハイフ</t>
    </rPh>
    <rPh sb="7" eb="9">
      <t>ゴウケイ</t>
    </rPh>
    <phoneticPr fontId="2"/>
  </si>
  <si>
    <t>配布合計</t>
    <rPh sb="0" eb="2">
      <t>ハイフ</t>
    </rPh>
    <rPh sb="2" eb="4">
      <t>ゴウケイ</t>
    </rPh>
    <phoneticPr fontId="2"/>
  </si>
  <si>
    <t>柏38</t>
    <rPh sb="0" eb="1">
      <t>ハク</t>
    </rPh>
    <phoneticPr fontId="2"/>
  </si>
  <si>
    <t>岩上</t>
    <rPh sb="0" eb="2">
      <t>イワガミ</t>
    </rPh>
    <phoneticPr fontId="2"/>
  </si>
  <si>
    <t>柏崎　配布合計</t>
    <rPh sb="0" eb="2">
      <t>カシワザキ</t>
    </rPh>
    <rPh sb="3" eb="5">
      <t>ハイフ</t>
    </rPh>
    <rPh sb="5" eb="7">
      <t>ゴウケイ</t>
    </rPh>
    <phoneticPr fontId="2"/>
  </si>
  <si>
    <t>加納・善根・与板・南条</t>
    <rPh sb="0" eb="2">
      <t>カノウ</t>
    </rPh>
    <rPh sb="3" eb="4">
      <t>ゼン</t>
    </rPh>
    <rPh sb="4" eb="5">
      <t>ネ</t>
    </rPh>
    <rPh sb="6" eb="8">
      <t>ヨイタ</t>
    </rPh>
    <rPh sb="9" eb="11">
      <t>ナンジョウ</t>
    </rPh>
    <phoneticPr fontId="2"/>
  </si>
  <si>
    <t>土合・土合新田・下大新田・長崎・長崎新田・劔</t>
    <rPh sb="0" eb="2">
      <t>ドアイ</t>
    </rPh>
    <rPh sb="3" eb="5">
      <t>ドアイ</t>
    </rPh>
    <rPh sb="5" eb="7">
      <t>シンデン</t>
    </rPh>
    <rPh sb="8" eb="10">
      <t>シモダイ</t>
    </rPh>
    <rPh sb="10" eb="12">
      <t>シンデン</t>
    </rPh>
    <rPh sb="13" eb="15">
      <t>ナガサキ</t>
    </rPh>
    <rPh sb="16" eb="18">
      <t>ナガサキ</t>
    </rPh>
    <rPh sb="18" eb="20">
      <t>シンデン</t>
    </rPh>
    <rPh sb="21" eb="22">
      <t>ツルギ</t>
    </rPh>
    <phoneticPr fontId="2"/>
  </si>
  <si>
    <t>安田</t>
    <rPh sb="0" eb="2">
      <t>ヤスダ</t>
    </rPh>
    <phoneticPr fontId="2"/>
  </si>
  <si>
    <t>上田尻・佐藤池新田</t>
    <rPh sb="0" eb="3">
      <t>カミタジリ</t>
    </rPh>
    <rPh sb="4" eb="6">
      <t>サトウ</t>
    </rPh>
    <rPh sb="6" eb="7">
      <t>イケ</t>
    </rPh>
    <rPh sb="7" eb="9">
      <t>シンデン</t>
    </rPh>
    <phoneticPr fontId="2"/>
  </si>
  <si>
    <t>横山・下方・上方</t>
    <rPh sb="0" eb="2">
      <t>ヨコヤマ</t>
    </rPh>
    <rPh sb="3" eb="5">
      <t>シモカタ</t>
    </rPh>
    <rPh sb="6" eb="8">
      <t>カミカタ</t>
    </rPh>
    <phoneticPr fontId="2"/>
  </si>
  <si>
    <t>中田・畔屋・与三・矢田・平井</t>
    <rPh sb="0" eb="2">
      <t>ナカダ</t>
    </rPh>
    <rPh sb="3" eb="5">
      <t>アゼヤ</t>
    </rPh>
    <rPh sb="6" eb="7">
      <t>ヨ</t>
    </rPh>
    <rPh sb="7" eb="8">
      <t>サン</t>
    </rPh>
    <rPh sb="9" eb="11">
      <t>ヤダ</t>
    </rPh>
    <rPh sb="12" eb="14">
      <t>ヒライ</t>
    </rPh>
    <phoneticPr fontId="2"/>
  </si>
  <si>
    <t>6.6円</t>
    <rPh sb="3" eb="4">
      <t>エン</t>
    </rPh>
    <phoneticPr fontId="2"/>
  </si>
  <si>
    <t>7.7円</t>
    <rPh sb="3" eb="4">
      <t>エン</t>
    </rPh>
    <phoneticPr fontId="2"/>
  </si>
  <si>
    <t>11円</t>
    <rPh sb="2" eb="3">
      <t>エン</t>
    </rPh>
    <phoneticPr fontId="2"/>
  </si>
  <si>
    <t>9.9円</t>
    <rPh sb="3" eb="4">
      <t>エン</t>
    </rPh>
    <phoneticPr fontId="2"/>
  </si>
  <si>
    <t>14.3円</t>
    <rPh sb="4" eb="5">
      <t>エン</t>
    </rPh>
    <phoneticPr fontId="2"/>
  </si>
  <si>
    <t>　(B2以上）、小さいもの（ハガキサイズ未満）などは配布できません。</t>
    <rPh sb="4" eb="6">
      <t>イジョウ</t>
    </rPh>
    <rPh sb="8" eb="9">
      <t>チイ</t>
    </rPh>
    <rPh sb="20" eb="22">
      <t>ミマン</t>
    </rPh>
    <rPh sb="26" eb="28">
      <t>ハイフ</t>
    </rPh>
    <phoneticPr fontId="8"/>
  </si>
  <si>
    <t>●変形のもの、変形の折り方をしたもの、厚紙を使用したもの（B版２２０kg以上）、極端に大きいもの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phoneticPr fontId="8"/>
  </si>
  <si>
    <t>柏崎合同・Season　ポスティング発注書</t>
    <rPh sb="0" eb="2">
      <t>カシワザキ</t>
    </rPh>
    <rPh sb="2" eb="4">
      <t>ゴウドウ</t>
    </rPh>
    <rPh sb="18" eb="21">
      <t>ハッチュウショ</t>
    </rPh>
    <phoneticPr fontId="2"/>
  </si>
  <si>
    <t>合同</t>
    <rPh sb="0" eb="2">
      <t>ゴウドウ</t>
    </rPh>
    <phoneticPr fontId="2"/>
  </si>
  <si>
    <t>合同</t>
    <phoneticPr fontId="2"/>
  </si>
  <si>
    <r>
      <t>　</t>
    </r>
    <r>
      <rPr>
        <b/>
        <sz val="16"/>
        <rFont val="HGP創英角ｺﾞｼｯｸUB"/>
        <family val="3"/>
        <charset val="128"/>
      </rPr>
      <t>FAX　025-530-7861</t>
    </r>
    <phoneticPr fontId="2"/>
  </si>
  <si>
    <t>2023.6月現在</t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</si>
</sst>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;&quot;－&quot;"/>
  </numFmts>
  <fonts count="4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b/>
      <sz val="16"/>
      <name val="HGP創英角ｺﾞｼｯｸUB"/>
      <family val="3"/>
      <charset val="128"/>
    </font>
    <font>
      <i/>
      <sz val="10"/>
      <color theme="1"/>
      <name val="HGS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ＦＡ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53">
    <xf numFmtId="0" fontId="0" fillId="0" borderId="0" xfId="0"/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shrinkToFit="1"/>
    </xf>
    <xf numFmtId="38" fontId="16" fillId="0" borderId="0" xfId="1" applyFont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2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shrinkToFit="1"/>
    </xf>
    <xf numFmtId="38" fontId="2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38" fontId="16" fillId="0" borderId="0" xfId="1" applyFont="1">
      <alignment vertical="center"/>
    </xf>
    <xf numFmtId="0" fontId="29" fillId="0" borderId="1" xfId="0" applyFont="1" applyBorder="1" applyAlignment="1">
      <alignment vertical="center"/>
    </xf>
    <xf numFmtId="38" fontId="16" fillId="0" borderId="0" xfId="1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shrinkToFit="1"/>
    </xf>
    <xf numFmtId="38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shrinkToFit="1"/>
    </xf>
    <xf numFmtId="38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1" applyFont="1" applyAlignment="1">
      <alignment horizont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30" fillId="0" borderId="0" xfId="0" applyFont="1" applyAlignment="1">
      <alignment vertical="center" wrapText="1"/>
    </xf>
    <xf numFmtId="176" fontId="6" fillId="0" borderId="3" xfId="1" applyNumberFormat="1" applyFont="1" applyBorder="1" applyAlignment="1">
      <alignment horizontal="center" shrinkToFit="1"/>
    </xf>
    <xf numFmtId="0" fontId="32" fillId="0" borderId="4" xfId="0" applyFont="1" applyBorder="1" applyAlignment="1">
      <alignment horizontal="center" shrinkToFit="1"/>
    </xf>
    <xf numFmtId="0" fontId="32" fillId="0" borderId="5" xfId="0" applyFont="1" applyBorder="1" applyAlignment="1">
      <alignment horizontal="center" shrinkToFit="1"/>
    </xf>
    <xf numFmtId="176" fontId="6" fillId="0" borderId="5" xfId="1" applyNumberFormat="1" applyFont="1" applyBorder="1" applyAlignment="1">
      <alignment horizontal="center" shrinkToFit="1"/>
    </xf>
    <xf numFmtId="0" fontId="33" fillId="0" borderId="0" xfId="0" applyFont="1" applyAlignment="1">
      <alignment vertical="center" shrinkToFit="1"/>
    </xf>
    <xf numFmtId="0" fontId="35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38" fontId="31" fillId="0" borderId="0" xfId="1" applyFont="1" applyAlignment="1">
      <alignment horizontal="left" wrapText="1" shrinkToFit="1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38" fontId="17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0" fillId="0" borderId="26" xfId="0" applyNumberFormat="1" applyBorder="1"/>
    <xf numFmtId="0" fontId="39" fillId="0" borderId="0" xfId="2" applyFont="1" applyAlignment="1">
      <alignment shrinkToFit="1"/>
    </xf>
    <xf numFmtId="0" fontId="39" fillId="0" borderId="0" xfId="2" applyFont="1" applyAlignment="1">
      <alignment horizontal="distributed"/>
    </xf>
    <xf numFmtId="177" fontId="39" fillId="0" borderId="0" xfId="2" applyNumberFormat="1" applyFont="1" applyAlignment="1" applyProtection="1">
      <alignment horizontal="right" vertical="center"/>
      <protection locked="0"/>
    </xf>
    <xf numFmtId="0" fontId="36" fillId="0" borderId="0" xfId="2" applyFont="1" applyAlignment="1">
      <alignment shrinkToFit="1"/>
    </xf>
    <xf numFmtId="0" fontId="36" fillId="0" borderId="0" xfId="2" applyFont="1" applyAlignment="1">
      <alignment horizontal="distributed"/>
    </xf>
    <xf numFmtId="177" fontId="36" fillId="0" borderId="0" xfId="2" applyNumberFormat="1" applyFont="1" applyAlignment="1" applyProtection="1">
      <alignment horizontal="right" vertical="center"/>
      <protection locked="0"/>
    </xf>
    <xf numFmtId="177" fontId="0" fillId="0" borderId="0" xfId="0" applyNumberFormat="1"/>
    <xf numFmtId="0" fontId="37" fillId="0" borderId="0" xfId="2" applyFont="1" applyAlignment="1">
      <alignment shrinkToFit="1"/>
    </xf>
    <xf numFmtId="0" fontId="37" fillId="0" borderId="0" xfId="2" applyFont="1" applyAlignment="1">
      <alignment horizontal="distributed"/>
    </xf>
    <xf numFmtId="0" fontId="36" fillId="0" borderId="0" xfId="2" applyFont="1" applyAlignment="1">
      <alignment vertical="center" shrinkToFit="1"/>
    </xf>
    <xf numFmtId="0" fontId="36" fillId="0" borderId="0" xfId="2" applyFont="1" applyAlignment="1">
      <alignment horizontal="distributed" vertical="center" justifyLastLine="1"/>
    </xf>
    <xf numFmtId="0" fontId="38" fillId="0" borderId="0" xfId="2" applyFont="1" applyAlignment="1">
      <alignment horizontal="right" vertical="center"/>
    </xf>
    <xf numFmtId="38" fontId="16" fillId="0" borderId="25" xfId="0" applyNumberFormat="1" applyFont="1" applyBorder="1"/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38" fontId="0" fillId="0" borderId="26" xfId="0" applyNumberFormat="1" applyBorder="1" applyAlignment="1">
      <alignment horizontal="center"/>
    </xf>
    <xf numFmtId="38" fontId="0" fillId="0" borderId="24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38" fontId="16" fillId="0" borderId="19" xfId="1" applyFont="1" applyFill="1" applyBorder="1" applyAlignment="1">
      <alignment horizontal="center" vertical="center" shrinkToFit="1"/>
    </xf>
    <xf numFmtId="38" fontId="16" fillId="0" borderId="20" xfId="1" applyFont="1" applyFill="1" applyBorder="1" applyAlignment="1">
      <alignment horizontal="center" vertical="center" shrinkToFit="1"/>
    </xf>
    <xf numFmtId="38" fontId="17" fillId="0" borderId="19" xfId="1" applyFont="1" applyBorder="1" applyAlignment="1">
      <alignment horizontal="center" vertical="center" shrinkToFit="1"/>
    </xf>
    <xf numFmtId="38" fontId="17" fillId="0" borderId="20" xfId="1" applyFont="1" applyBorder="1" applyAlignment="1">
      <alignment horizontal="center" vertical="center" shrinkToFit="1"/>
    </xf>
    <xf numFmtId="38" fontId="40" fillId="0" borderId="19" xfId="1" applyFont="1" applyBorder="1" applyAlignment="1">
      <alignment horizontal="center" vertical="center"/>
    </xf>
    <xf numFmtId="38" fontId="40" fillId="0" borderId="20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38" fontId="17" fillId="0" borderId="1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38" fontId="17" fillId="0" borderId="10" xfId="1" applyFont="1" applyBorder="1" applyAlignment="1">
      <alignment horizontal="center" vertical="center"/>
    </xf>
    <xf numFmtId="38" fontId="17" fillId="0" borderId="0" xfId="1" applyFont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 shrinkToFit="1"/>
    </xf>
    <xf numFmtId="0" fontId="41" fillId="0" borderId="6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0" xfId="0" applyFont="1" applyAlignment="1">
      <alignment vertical="center"/>
    </xf>
    <xf numFmtId="38" fontId="12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1" fillId="0" borderId="0" xfId="1" applyFont="1" applyAlignment="1">
      <alignment horizontal="left" wrapText="1" shrinkToFit="1"/>
    </xf>
    <xf numFmtId="0" fontId="34" fillId="2" borderId="5" xfId="0" applyFont="1" applyFill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/>
    </xf>
    <xf numFmtId="0" fontId="33" fillId="2" borderId="5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 shrinkToFit="1"/>
    </xf>
    <xf numFmtId="38" fontId="33" fillId="2" borderId="5" xfId="1" applyFont="1" applyFill="1" applyBorder="1" applyAlignment="1">
      <alignment horizontal="center" vertical="center"/>
    </xf>
    <xf numFmtId="38" fontId="17" fillId="0" borderId="5" xfId="1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left" vertical="center" wrapText="1" shrinkToFit="1"/>
    </xf>
    <xf numFmtId="0" fontId="40" fillId="0" borderId="6" xfId="0" applyFont="1" applyBorder="1" applyAlignment="1">
      <alignment horizontal="left" vertical="center" wrapText="1" shrinkToFit="1"/>
    </xf>
  </cellXfs>
  <cellStyles count="3">
    <cellStyle name="桁区切り" xfId="1" builtinId="6"/>
    <cellStyle name="標準" xfId="0" builtinId="0"/>
    <cellStyle name="標準_参考　5印刷PDF変換用H17統計表_002 第６表" xfId="2" xr:uid="{5C91047A-758F-4E2E-9602-C26232A27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7</xdr:row>
      <xdr:rowOff>352424</xdr:rowOff>
    </xdr:from>
    <xdr:to>
      <xdr:col>12</xdr:col>
      <xdr:colOff>0</xdr:colOff>
      <xdr:row>8</xdr:row>
      <xdr:rowOff>7619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>
          <a:off x="790575" y="2935604"/>
          <a:ext cx="685228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0</xdr:row>
      <xdr:rowOff>87731</xdr:rowOff>
    </xdr:from>
    <xdr:to>
      <xdr:col>11</xdr:col>
      <xdr:colOff>510540</xdr:colOff>
      <xdr:row>1</xdr:row>
      <xdr:rowOff>18549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668755" y="87731"/>
          <a:ext cx="6218522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76201</xdr:colOff>
      <xdr:row>6</xdr:row>
      <xdr:rowOff>0</xdr:rowOff>
    </xdr:from>
    <xdr:to>
      <xdr:col>4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108586</xdr:colOff>
      <xdr:row>4</xdr:row>
      <xdr:rowOff>36195</xdr:rowOff>
    </xdr:from>
    <xdr:to>
      <xdr:col>11</xdr:col>
      <xdr:colOff>548640</xdr:colOff>
      <xdr:row>4</xdr:row>
      <xdr:rowOff>563880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718186" y="1415415"/>
          <a:ext cx="6863714" cy="52768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68581</xdr:colOff>
      <xdr:row>111</xdr:row>
      <xdr:rowOff>85724</xdr:rowOff>
    </xdr:from>
    <xdr:to>
      <xdr:col>11</xdr:col>
      <xdr:colOff>99060</xdr:colOff>
      <xdr:row>111</xdr:row>
      <xdr:rowOff>95249</xdr:rowOff>
    </xdr:to>
    <xdr:sp macro="" textlink="">
      <xdr:nvSpPr>
        <xdr:cNvPr id="10" name="Line 88">
          <a:extLst>
            <a:ext uri="{FF2B5EF4-FFF2-40B4-BE49-F238E27FC236}">
              <a16:creationId xmlns:a16="http://schemas.microsoft.com/office/drawing/2014/main" id="{D2240FEC-5EF2-43F4-A799-942485AF3814}"/>
            </a:ext>
          </a:extLst>
        </xdr:cNvPr>
        <xdr:cNvSpPr>
          <a:spLocks noChangeShapeType="1"/>
        </xdr:cNvSpPr>
      </xdr:nvSpPr>
      <xdr:spPr bwMode="auto">
        <a:xfrm flipV="1">
          <a:off x="1104901" y="20682584"/>
          <a:ext cx="5341619" cy="952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91"/>
  <sheetViews>
    <sheetView showZeros="0" tabSelected="1" topLeftCell="A79" zoomScale="76" zoomScaleNormal="76" workbookViewId="0">
      <selection activeCell="O106" sqref="O106"/>
    </sheetView>
  </sheetViews>
  <sheetFormatPr defaultRowHeight="13.2"/>
  <cols>
    <col min="2" max="2" width="6.21875" customWidth="1"/>
    <col min="3" max="3" width="18.77734375" customWidth="1"/>
    <col min="4" max="5" width="5.77734375" customWidth="1"/>
    <col min="6" max="6" width="7.5546875" customWidth="1"/>
    <col min="7" max="7" width="3" customWidth="1"/>
    <col min="8" max="8" width="6.21875" customWidth="1"/>
    <col min="9" max="9" width="18.77734375" customWidth="1"/>
    <col min="10" max="11" width="5.77734375" customWidth="1"/>
    <col min="12" max="12" width="7.44140625" customWidth="1"/>
  </cols>
  <sheetData>
    <row r="1" spans="2:24" s="1" customFormat="1" ht="49.5" customHeight="1">
      <c r="B1" s="69" t="s">
        <v>201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24" s="1" customFormat="1" ht="20.25" customHeight="1">
      <c r="B2" s="118" t="s">
        <v>0</v>
      </c>
      <c r="C2" s="118"/>
      <c r="D2" s="118"/>
      <c r="E2" s="118"/>
      <c r="F2" s="70" t="s">
        <v>1</v>
      </c>
      <c r="G2" s="70"/>
      <c r="H2" s="70"/>
      <c r="I2" s="70"/>
      <c r="J2" s="70"/>
      <c r="K2" s="70"/>
    </row>
    <row r="3" spans="2:24" s="1" customFormat="1" ht="20.25" customHeight="1">
      <c r="B3" s="139" t="s">
        <v>142</v>
      </c>
      <c r="C3" s="139"/>
      <c r="D3" s="139"/>
      <c r="E3" s="139"/>
      <c r="F3" s="139"/>
      <c r="G3" s="139"/>
      <c r="H3" s="70" t="s">
        <v>140</v>
      </c>
      <c r="I3" s="70"/>
      <c r="J3" s="70"/>
      <c r="K3" s="70"/>
      <c r="L3" s="70"/>
    </row>
    <row r="4" spans="2:24" s="1" customFormat="1" ht="20.25" customHeight="1" thickBot="1">
      <c r="B4" s="140"/>
      <c r="C4" s="140"/>
      <c r="D4" s="140"/>
      <c r="E4" s="140"/>
      <c r="F4" s="140"/>
      <c r="G4" s="140"/>
      <c r="H4" s="141" t="s">
        <v>141</v>
      </c>
      <c r="I4" s="141"/>
      <c r="J4" s="141"/>
      <c r="K4" s="141"/>
      <c r="L4" s="141"/>
    </row>
    <row r="5" spans="2:24" s="1" customFormat="1" ht="45" customHeight="1" thickTop="1">
      <c r="B5" s="71" t="s">
        <v>24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2:24" s="1" customFormat="1" ht="21.75" customHeight="1">
      <c r="B6" s="72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2:24" s="1" customFormat="1" ht="28.5" customHeight="1">
      <c r="B7" s="2" t="s">
        <v>204</v>
      </c>
      <c r="C7" s="2"/>
      <c r="D7" s="2"/>
      <c r="E7" s="2"/>
      <c r="F7" s="18"/>
      <c r="G7" s="2"/>
      <c r="H7" s="24" t="s">
        <v>13</v>
      </c>
      <c r="I7" s="2"/>
      <c r="J7" s="2"/>
      <c r="K7" s="49"/>
    </row>
    <row r="8" spans="2:24" s="1" customFormat="1" ht="28.5" customHeight="1">
      <c r="B8" s="3" t="s">
        <v>143</v>
      </c>
      <c r="C8" s="4"/>
      <c r="D8" s="4"/>
      <c r="E8" s="119">
        <f>+K91</f>
        <v>0</v>
      </c>
      <c r="F8" s="119"/>
      <c r="G8" s="119"/>
      <c r="H8" s="5" t="s">
        <v>3</v>
      </c>
      <c r="I8" s="4"/>
      <c r="J8" s="6"/>
      <c r="K8" s="6"/>
    </row>
    <row r="9" spans="2:24" s="1" customFormat="1" ht="4.5" customHeight="1">
      <c r="B9" s="7"/>
      <c r="C9" s="8"/>
      <c r="D9" s="8"/>
      <c r="E9" s="9"/>
      <c r="F9" s="10"/>
      <c r="G9" s="10"/>
      <c r="H9" s="5"/>
      <c r="I9" s="8"/>
      <c r="J9" s="6"/>
      <c r="K9" s="6"/>
    </row>
    <row r="10" spans="2:24" s="1" customFormat="1" ht="16.2">
      <c r="B10" s="149" t="s">
        <v>18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</row>
    <row r="11" spans="2:24" ht="13.5" customHeight="1">
      <c r="B11" s="120" t="s">
        <v>17</v>
      </c>
      <c r="C11" s="120"/>
      <c r="D11" s="17">
        <f>+J91</f>
        <v>0</v>
      </c>
      <c r="E11" s="11" t="s">
        <v>4</v>
      </c>
      <c r="G11" s="121"/>
      <c r="H11" s="121"/>
      <c r="I11" s="21"/>
      <c r="J11" s="19"/>
      <c r="K11" s="19"/>
    </row>
    <row r="12" spans="2:24" ht="13.5" customHeight="1">
      <c r="B12" s="40" t="s">
        <v>5</v>
      </c>
      <c r="C12" s="41" t="s">
        <v>6</v>
      </c>
      <c r="D12" s="42" t="s">
        <v>202</v>
      </c>
      <c r="E12" s="42" t="s">
        <v>146</v>
      </c>
      <c r="F12" s="42" t="s">
        <v>7</v>
      </c>
      <c r="H12" s="43" t="s">
        <v>5</v>
      </c>
      <c r="I12" s="42" t="s">
        <v>6</v>
      </c>
      <c r="J12" s="42" t="str">
        <f>+D12</f>
        <v>合同</v>
      </c>
      <c r="K12" s="42" t="str">
        <f>+E12</f>
        <v>Seasun</v>
      </c>
      <c r="L12" s="42" t="s">
        <v>7</v>
      </c>
      <c r="Q12" s="56"/>
      <c r="R12" s="57"/>
      <c r="S12" s="58"/>
      <c r="V12" s="59"/>
      <c r="W12" s="60"/>
      <c r="X12" s="61"/>
    </row>
    <row r="13" spans="2:24" ht="13.5" customHeight="1">
      <c r="B13" s="96" t="s">
        <v>25</v>
      </c>
      <c r="C13" s="100" t="s">
        <v>44</v>
      </c>
      <c r="D13" s="92">
        <v>400</v>
      </c>
      <c r="E13" s="92">
        <v>400</v>
      </c>
      <c r="F13" s="92"/>
      <c r="H13" s="96" t="s">
        <v>147</v>
      </c>
      <c r="I13" s="100" t="s">
        <v>149</v>
      </c>
      <c r="J13" s="92">
        <v>550</v>
      </c>
      <c r="K13" s="92">
        <v>550</v>
      </c>
      <c r="L13" s="92"/>
      <c r="Q13" s="56"/>
      <c r="R13" s="57"/>
      <c r="S13" s="58"/>
      <c r="V13" s="59"/>
      <c r="W13" s="60"/>
      <c r="X13" s="61"/>
    </row>
    <row r="14" spans="2:24" ht="13.5" customHeight="1">
      <c r="B14" s="97"/>
      <c r="C14" s="101"/>
      <c r="D14" s="93"/>
      <c r="E14" s="93"/>
      <c r="F14" s="93"/>
      <c r="H14" s="97"/>
      <c r="I14" s="101"/>
      <c r="J14" s="93"/>
      <c r="K14" s="93"/>
      <c r="L14" s="93"/>
      <c r="Q14" s="56"/>
      <c r="R14" s="57"/>
      <c r="S14" s="58"/>
      <c r="T14" s="62"/>
      <c r="V14" s="59"/>
      <c r="W14" s="60"/>
      <c r="X14" s="61"/>
    </row>
    <row r="15" spans="2:24" ht="13.5" customHeight="1">
      <c r="B15" s="96" t="s">
        <v>26</v>
      </c>
      <c r="C15" s="100" t="s">
        <v>45</v>
      </c>
      <c r="D15" s="92">
        <v>350</v>
      </c>
      <c r="E15" s="92">
        <v>350</v>
      </c>
      <c r="F15" s="92"/>
      <c r="H15" s="96" t="s">
        <v>148</v>
      </c>
      <c r="I15" s="116" t="s">
        <v>166</v>
      </c>
      <c r="J15" s="94">
        <v>580</v>
      </c>
      <c r="K15" s="94">
        <v>580</v>
      </c>
      <c r="L15" s="92"/>
      <c r="Q15" s="56"/>
      <c r="R15" s="57"/>
      <c r="S15" s="58"/>
      <c r="V15" s="59"/>
      <c r="W15" s="60"/>
      <c r="X15" s="61"/>
    </row>
    <row r="16" spans="2:24" ht="13.5" customHeight="1">
      <c r="B16" s="97"/>
      <c r="C16" s="101"/>
      <c r="D16" s="93"/>
      <c r="E16" s="93"/>
      <c r="F16" s="93"/>
      <c r="H16" s="97"/>
      <c r="I16" s="117"/>
      <c r="J16" s="95"/>
      <c r="K16" s="95"/>
      <c r="L16" s="93"/>
      <c r="Q16" s="56"/>
      <c r="R16" s="57"/>
      <c r="S16" s="58"/>
      <c r="V16" s="59"/>
      <c r="W16" s="60"/>
      <c r="X16" s="61"/>
    </row>
    <row r="17" spans="2:24" ht="13.5" customHeight="1">
      <c r="B17" s="96" t="s">
        <v>27</v>
      </c>
      <c r="C17" s="100" t="s">
        <v>46</v>
      </c>
      <c r="D17" s="92">
        <v>410</v>
      </c>
      <c r="E17" s="92">
        <v>410</v>
      </c>
      <c r="F17" s="92"/>
      <c r="H17" s="96" t="s">
        <v>54</v>
      </c>
      <c r="I17" s="100" t="s">
        <v>71</v>
      </c>
      <c r="J17" s="92">
        <v>250</v>
      </c>
      <c r="K17" s="92">
        <v>250</v>
      </c>
      <c r="L17" s="92"/>
      <c r="Q17" s="56"/>
      <c r="R17" s="57"/>
      <c r="S17" s="58"/>
      <c r="V17" s="59"/>
      <c r="W17" s="60"/>
      <c r="X17" s="61"/>
    </row>
    <row r="18" spans="2:24" ht="13.5" customHeight="1">
      <c r="B18" s="97"/>
      <c r="C18" s="101"/>
      <c r="D18" s="93"/>
      <c r="E18" s="93"/>
      <c r="F18" s="93"/>
      <c r="H18" s="97"/>
      <c r="I18" s="101"/>
      <c r="J18" s="93"/>
      <c r="K18" s="93"/>
      <c r="L18" s="93"/>
      <c r="Q18" s="56"/>
      <c r="R18" s="57"/>
      <c r="S18" s="58"/>
      <c r="T18" s="62"/>
      <c r="V18" s="59"/>
      <c r="W18" s="60"/>
      <c r="X18" s="61"/>
    </row>
    <row r="19" spans="2:24" ht="13.5" customHeight="1">
      <c r="B19" s="96" t="s">
        <v>28</v>
      </c>
      <c r="C19" s="100" t="s">
        <v>47</v>
      </c>
      <c r="D19" s="92">
        <v>400</v>
      </c>
      <c r="E19" s="92">
        <v>400</v>
      </c>
      <c r="F19" s="92"/>
      <c r="H19" s="96" t="s">
        <v>55</v>
      </c>
      <c r="I19" s="100" t="s">
        <v>72</v>
      </c>
      <c r="J19" s="92">
        <v>310</v>
      </c>
      <c r="K19" s="92">
        <v>310</v>
      </c>
      <c r="L19" s="92"/>
      <c r="Q19" s="59"/>
      <c r="R19" s="60"/>
      <c r="S19" s="61"/>
      <c r="V19" s="59"/>
      <c r="W19" s="60"/>
      <c r="X19" s="61"/>
    </row>
    <row r="20" spans="2:24" ht="13.5" customHeight="1">
      <c r="B20" s="97"/>
      <c r="C20" s="101"/>
      <c r="D20" s="93"/>
      <c r="E20" s="93"/>
      <c r="F20" s="93"/>
      <c r="H20" s="97"/>
      <c r="I20" s="101"/>
      <c r="J20" s="93"/>
      <c r="K20" s="93"/>
      <c r="L20" s="93"/>
      <c r="Q20" s="59"/>
      <c r="R20" s="60"/>
      <c r="S20" s="61"/>
      <c r="V20" s="59"/>
      <c r="W20" s="60"/>
      <c r="X20" s="61"/>
    </row>
    <row r="21" spans="2:24" ht="13.5" customHeight="1">
      <c r="B21" s="96" t="s">
        <v>29</v>
      </c>
      <c r="C21" s="100" t="s">
        <v>48</v>
      </c>
      <c r="D21" s="106">
        <v>410</v>
      </c>
      <c r="E21" s="106">
        <v>410</v>
      </c>
      <c r="F21" s="92"/>
      <c r="H21" s="96" t="s">
        <v>56</v>
      </c>
      <c r="I21" s="96" t="s">
        <v>126</v>
      </c>
      <c r="J21" s="92">
        <v>450</v>
      </c>
      <c r="K21" s="92">
        <v>450</v>
      </c>
      <c r="L21" s="92"/>
      <c r="Q21" s="59"/>
      <c r="R21" s="60"/>
      <c r="S21" s="61"/>
      <c r="V21" s="59"/>
      <c r="W21" s="60"/>
      <c r="X21" s="61"/>
    </row>
    <row r="22" spans="2:24" ht="13.5" customHeight="1">
      <c r="B22" s="97"/>
      <c r="C22" s="101"/>
      <c r="D22" s="107"/>
      <c r="E22" s="107"/>
      <c r="F22" s="93"/>
      <c r="H22" s="97"/>
      <c r="I22" s="97"/>
      <c r="J22" s="93"/>
      <c r="K22" s="93"/>
      <c r="L22" s="93"/>
      <c r="Q22" s="59"/>
      <c r="R22" s="60"/>
      <c r="S22" s="61"/>
      <c r="V22" s="59"/>
      <c r="W22" s="60"/>
      <c r="X22" s="61"/>
    </row>
    <row r="23" spans="2:24" ht="13.5" customHeight="1">
      <c r="B23" s="96" t="s">
        <v>30</v>
      </c>
      <c r="C23" s="123" t="s">
        <v>117</v>
      </c>
      <c r="D23" s="92">
        <v>560</v>
      </c>
      <c r="E23" s="92">
        <v>560</v>
      </c>
      <c r="F23" s="92"/>
      <c r="H23" s="96" t="s">
        <v>57</v>
      </c>
      <c r="I23" s="100" t="s">
        <v>127</v>
      </c>
      <c r="J23" s="92">
        <v>440</v>
      </c>
      <c r="K23" s="92">
        <v>440</v>
      </c>
      <c r="L23" s="92"/>
      <c r="Q23" s="59"/>
      <c r="R23" s="60"/>
      <c r="S23" s="61"/>
      <c r="V23" s="59"/>
      <c r="W23" s="60"/>
      <c r="X23" s="61"/>
    </row>
    <row r="24" spans="2:24" ht="13.5" customHeight="1">
      <c r="B24" s="97"/>
      <c r="C24" s="124"/>
      <c r="D24" s="93"/>
      <c r="E24" s="93"/>
      <c r="F24" s="93"/>
      <c r="H24" s="97"/>
      <c r="I24" s="101"/>
      <c r="J24" s="93"/>
      <c r="K24" s="93"/>
      <c r="L24" s="93"/>
      <c r="Q24" s="59"/>
      <c r="R24" s="60"/>
      <c r="S24" s="61"/>
      <c r="V24" s="59"/>
      <c r="W24" s="60"/>
      <c r="X24" s="61"/>
    </row>
    <row r="25" spans="2:24" ht="13.5" customHeight="1">
      <c r="B25" s="96" t="s">
        <v>31</v>
      </c>
      <c r="C25" s="125" t="s">
        <v>118</v>
      </c>
      <c r="D25" s="92">
        <v>500</v>
      </c>
      <c r="E25" s="92">
        <v>500</v>
      </c>
      <c r="F25" s="92"/>
      <c r="H25" s="96" t="s">
        <v>58</v>
      </c>
      <c r="I25" s="100" t="s">
        <v>128</v>
      </c>
      <c r="J25" s="92">
        <v>490</v>
      </c>
      <c r="K25" s="92">
        <v>490</v>
      </c>
      <c r="L25" s="92"/>
      <c r="Q25" s="59"/>
      <c r="R25" s="60"/>
      <c r="S25" s="61"/>
    </row>
    <row r="26" spans="2:24" ht="13.5" customHeight="1">
      <c r="B26" s="97"/>
      <c r="C26" s="126"/>
      <c r="D26" s="93"/>
      <c r="E26" s="93"/>
      <c r="F26" s="93"/>
      <c r="H26" s="97"/>
      <c r="I26" s="101"/>
      <c r="J26" s="93"/>
      <c r="K26" s="93"/>
      <c r="L26" s="93"/>
      <c r="Q26" s="63"/>
      <c r="R26" s="64"/>
      <c r="S26" s="61"/>
    </row>
    <row r="27" spans="2:24" ht="13.5" customHeight="1">
      <c r="B27" s="96" t="s">
        <v>32</v>
      </c>
      <c r="C27" s="100" t="s">
        <v>49</v>
      </c>
      <c r="D27" s="92">
        <v>480</v>
      </c>
      <c r="E27" s="92">
        <v>480</v>
      </c>
      <c r="F27" s="92"/>
      <c r="H27" s="96" t="s">
        <v>59</v>
      </c>
      <c r="I27" s="100" t="s">
        <v>73</v>
      </c>
      <c r="J27" s="92">
        <v>550</v>
      </c>
      <c r="K27" s="92">
        <v>550</v>
      </c>
      <c r="L27" s="92"/>
      <c r="Q27" s="63"/>
      <c r="R27" s="64"/>
      <c r="S27" s="61"/>
    </row>
    <row r="28" spans="2:24" ht="13.5" customHeight="1">
      <c r="B28" s="97"/>
      <c r="C28" s="101"/>
      <c r="D28" s="93"/>
      <c r="E28" s="93"/>
      <c r="F28" s="93"/>
      <c r="H28" s="97"/>
      <c r="I28" s="101"/>
      <c r="J28" s="93"/>
      <c r="K28" s="93"/>
      <c r="L28" s="93"/>
      <c r="Q28" s="65"/>
      <c r="R28" s="66"/>
      <c r="S28" s="67"/>
    </row>
    <row r="29" spans="2:24" ht="13.5" customHeight="1">
      <c r="B29" s="96" t="s">
        <v>33</v>
      </c>
      <c r="C29" s="100" t="s">
        <v>50</v>
      </c>
      <c r="D29" s="106">
        <v>500</v>
      </c>
      <c r="E29" s="106">
        <v>500</v>
      </c>
      <c r="F29" s="92"/>
      <c r="H29" s="96" t="s">
        <v>60</v>
      </c>
      <c r="I29" s="100" t="s">
        <v>74</v>
      </c>
      <c r="J29" s="92">
        <v>600</v>
      </c>
      <c r="K29" s="92">
        <v>600</v>
      </c>
      <c r="L29" s="92"/>
      <c r="Q29" s="65"/>
      <c r="R29" s="66"/>
      <c r="S29" s="67"/>
    </row>
    <row r="30" spans="2:24" ht="13.5" customHeight="1">
      <c r="B30" s="97"/>
      <c r="C30" s="101"/>
      <c r="D30" s="107"/>
      <c r="E30" s="107"/>
      <c r="F30" s="93"/>
      <c r="H30" s="97"/>
      <c r="I30" s="101"/>
      <c r="J30" s="93"/>
      <c r="K30" s="93"/>
      <c r="L30" s="93"/>
      <c r="Q30" s="59"/>
      <c r="R30" s="60"/>
      <c r="S30" s="61"/>
    </row>
    <row r="31" spans="2:24" ht="13.5" customHeight="1">
      <c r="B31" s="96" t="s">
        <v>34</v>
      </c>
      <c r="C31" s="125" t="s">
        <v>119</v>
      </c>
      <c r="D31" s="92">
        <v>350</v>
      </c>
      <c r="E31" s="92">
        <v>350</v>
      </c>
      <c r="F31" s="92"/>
      <c r="H31" s="96" t="s">
        <v>61</v>
      </c>
      <c r="I31" s="100" t="s">
        <v>105</v>
      </c>
      <c r="J31" s="92">
        <v>350</v>
      </c>
      <c r="K31" s="92">
        <v>350</v>
      </c>
      <c r="L31" s="92"/>
      <c r="Q31" s="59"/>
      <c r="R31" s="60"/>
      <c r="S31" s="61"/>
    </row>
    <row r="32" spans="2:24" ht="13.5" customHeight="1">
      <c r="B32" s="97"/>
      <c r="C32" s="126"/>
      <c r="D32" s="93"/>
      <c r="E32" s="93"/>
      <c r="F32" s="93"/>
      <c r="H32" s="97"/>
      <c r="I32" s="101"/>
      <c r="J32" s="93"/>
      <c r="K32" s="93"/>
      <c r="L32" s="93"/>
      <c r="Q32" s="59"/>
      <c r="R32" s="60"/>
      <c r="S32" s="61"/>
    </row>
    <row r="33" spans="2:19" ht="13.5" customHeight="1">
      <c r="B33" s="96" t="s">
        <v>35</v>
      </c>
      <c r="C33" s="100" t="s">
        <v>51</v>
      </c>
      <c r="D33" s="106">
        <v>600</v>
      </c>
      <c r="E33" s="106">
        <v>600</v>
      </c>
      <c r="F33" s="92"/>
      <c r="H33" s="96" t="s">
        <v>62</v>
      </c>
      <c r="I33" s="100" t="s">
        <v>106</v>
      </c>
      <c r="J33" s="92">
        <v>450</v>
      </c>
      <c r="K33" s="92">
        <v>450</v>
      </c>
      <c r="L33" s="92"/>
      <c r="Q33" s="59"/>
      <c r="R33" s="60"/>
      <c r="S33" s="61"/>
    </row>
    <row r="34" spans="2:19" ht="13.5" customHeight="1">
      <c r="B34" s="97"/>
      <c r="C34" s="101"/>
      <c r="D34" s="107"/>
      <c r="E34" s="107"/>
      <c r="F34" s="93"/>
      <c r="H34" s="97"/>
      <c r="I34" s="101"/>
      <c r="J34" s="93"/>
      <c r="K34" s="93"/>
      <c r="L34" s="93"/>
      <c r="Q34" s="59"/>
      <c r="R34" s="60"/>
      <c r="S34" s="61"/>
    </row>
    <row r="35" spans="2:19" ht="13.5" customHeight="1">
      <c r="B35" s="96" t="s">
        <v>36</v>
      </c>
      <c r="C35" s="96" t="s">
        <v>116</v>
      </c>
      <c r="D35" s="106">
        <v>620</v>
      </c>
      <c r="E35" s="106">
        <v>620</v>
      </c>
      <c r="F35" s="92"/>
      <c r="H35" s="96" t="s">
        <v>63</v>
      </c>
      <c r="I35" s="100" t="s">
        <v>75</v>
      </c>
      <c r="J35" s="92">
        <v>370</v>
      </c>
      <c r="K35" s="92">
        <v>370</v>
      </c>
      <c r="L35" s="92"/>
      <c r="Q35" s="59"/>
      <c r="R35" s="60"/>
      <c r="S35" s="61"/>
    </row>
    <row r="36" spans="2:19" ht="13.5" customHeight="1">
      <c r="B36" s="97"/>
      <c r="C36" s="97"/>
      <c r="D36" s="107"/>
      <c r="E36" s="107"/>
      <c r="F36" s="93"/>
      <c r="H36" s="97"/>
      <c r="I36" s="101"/>
      <c r="J36" s="93"/>
      <c r="K36" s="93"/>
      <c r="L36" s="93"/>
      <c r="Q36" s="59"/>
      <c r="R36" s="60"/>
      <c r="S36" s="61"/>
    </row>
    <row r="37" spans="2:19" ht="13.5" customHeight="1">
      <c r="B37" s="96" t="s">
        <v>37</v>
      </c>
      <c r="C37" s="100" t="s">
        <v>52</v>
      </c>
      <c r="D37" s="92">
        <v>600</v>
      </c>
      <c r="E37" s="92">
        <v>600</v>
      </c>
      <c r="F37" s="92"/>
      <c r="H37" s="96" t="s">
        <v>64</v>
      </c>
      <c r="I37" s="100" t="s">
        <v>76</v>
      </c>
      <c r="J37" s="92">
        <v>530</v>
      </c>
      <c r="K37" s="92">
        <v>530</v>
      </c>
      <c r="L37" s="92"/>
      <c r="Q37" s="59"/>
      <c r="R37" s="60"/>
      <c r="S37" s="61"/>
    </row>
    <row r="38" spans="2:19" ht="13.5" customHeight="1">
      <c r="B38" s="97"/>
      <c r="C38" s="101"/>
      <c r="D38" s="93"/>
      <c r="E38" s="93"/>
      <c r="F38" s="93"/>
      <c r="H38" s="97"/>
      <c r="I38" s="101"/>
      <c r="J38" s="93"/>
      <c r="K38" s="93"/>
      <c r="L38" s="93"/>
      <c r="Q38" s="59"/>
      <c r="R38" s="60"/>
      <c r="S38" s="61"/>
    </row>
    <row r="39" spans="2:19" ht="13.5" customHeight="1">
      <c r="B39" s="96" t="s">
        <v>38</v>
      </c>
      <c r="C39" s="125" t="s">
        <v>120</v>
      </c>
      <c r="D39" s="92">
        <v>340</v>
      </c>
      <c r="E39" s="92">
        <v>340</v>
      </c>
      <c r="F39" s="92"/>
      <c r="H39" s="96" t="s">
        <v>65</v>
      </c>
      <c r="I39" s="100" t="s">
        <v>77</v>
      </c>
      <c r="J39" s="92">
        <v>470</v>
      </c>
      <c r="K39" s="92">
        <v>470</v>
      </c>
      <c r="L39" s="92"/>
      <c r="Q39" s="59"/>
      <c r="R39" s="60"/>
      <c r="S39" s="61"/>
    </row>
    <row r="40" spans="2:19" ht="13.5" customHeight="1">
      <c r="B40" s="97"/>
      <c r="C40" s="126"/>
      <c r="D40" s="93"/>
      <c r="E40" s="93"/>
      <c r="F40" s="93"/>
      <c r="H40" s="97"/>
      <c r="I40" s="101"/>
      <c r="J40" s="93"/>
      <c r="K40" s="93"/>
      <c r="L40" s="93"/>
      <c r="Q40" s="59"/>
      <c r="R40" s="60"/>
      <c r="S40" s="61"/>
    </row>
    <row r="41" spans="2:19" ht="13.5" customHeight="1">
      <c r="B41" s="96" t="s">
        <v>39</v>
      </c>
      <c r="C41" s="100" t="s">
        <v>53</v>
      </c>
      <c r="D41" s="92">
        <v>300</v>
      </c>
      <c r="E41" s="92">
        <v>300</v>
      </c>
      <c r="F41" s="92"/>
      <c r="H41" s="96" t="s">
        <v>66</v>
      </c>
      <c r="I41" s="100" t="s">
        <v>23</v>
      </c>
      <c r="J41" s="92">
        <v>270</v>
      </c>
      <c r="K41" s="92">
        <v>270</v>
      </c>
      <c r="L41" s="92"/>
      <c r="Q41" s="59"/>
      <c r="R41" s="60"/>
      <c r="S41" s="61"/>
    </row>
    <row r="42" spans="2:19" ht="13.5" customHeight="1">
      <c r="B42" s="97"/>
      <c r="C42" s="101"/>
      <c r="D42" s="93"/>
      <c r="E42" s="93"/>
      <c r="F42" s="93"/>
      <c r="H42" s="97"/>
      <c r="I42" s="101"/>
      <c r="J42" s="93"/>
      <c r="K42" s="93"/>
      <c r="L42" s="93"/>
      <c r="Q42" s="59"/>
      <c r="R42" s="60"/>
      <c r="S42" s="61"/>
    </row>
    <row r="43" spans="2:19" ht="13.5" customHeight="1">
      <c r="B43" s="96" t="s">
        <v>40</v>
      </c>
      <c r="C43" s="100" t="s">
        <v>121</v>
      </c>
      <c r="D43" s="92">
        <v>420</v>
      </c>
      <c r="E43" s="92">
        <v>420</v>
      </c>
      <c r="F43" s="92"/>
      <c r="H43" s="96" t="s">
        <v>67</v>
      </c>
      <c r="I43" s="100" t="s">
        <v>20</v>
      </c>
      <c r="J43" s="92">
        <v>400</v>
      </c>
      <c r="K43" s="92">
        <v>400</v>
      </c>
      <c r="L43" s="92"/>
      <c r="Q43" s="59"/>
      <c r="R43" s="60"/>
      <c r="S43" s="61"/>
    </row>
    <row r="44" spans="2:19" ht="13.5" customHeight="1">
      <c r="B44" s="97"/>
      <c r="C44" s="101"/>
      <c r="D44" s="93"/>
      <c r="E44" s="93"/>
      <c r="F44" s="93"/>
      <c r="H44" s="97"/>
      <c r="I44" s="101"/>
      <c r="J44" s="93"/>
      <c r="K44" s="93"/>
      <c r="L44" s="93"/>
      <c r="Q44" s="59"/>
      <c r="R44" s="60"/>
      <c r="S44" s="61"/>
    </row>
    <row r="45" spans="2:19" ht="13.5" customHeight="1">
      <c r="B45" s="96" t="s">
        <v>41</v>
      </c>
      <c r="C45" s="100" t="s">
        <v>122</v>
      </c>
      <c r="D45" s="92">
        <v>530</v>
      </c>
      <c r="E45" s="92">
        <v>530</v>
      </c>
      <c r="F45" s="92"/>
      <c r="H45" s="96" t="s">
        <v>68</v>
      </c>
      <c r="I45" s="100" t="s">
        <v>19</v>
      </c>
      <c r="J45" s="92">
        <v>350</v>
      </c>
      <c r="K45" s="92">
        <v>350</v>
      </c>
      <c r="L45" s="92"/>
      <c r="Q45" s="59"/>
      <c r="R45" s="60"/>
      <c r="S45" s="61"/>
    </row>
    <row r="46" spans="2:19" ht="13.5" customHeight="1">
      <c r="B46" s="97"/>
      <c r="C46" s="101"/>
      <c r="D46" s="93"/>
      <c r="E46" s="93"/>
      <c r="F46" s="93"/>
      <c r="H46" s="97"/>
      <c r="I46" s="101"/>
      <c r="J46" s="93"/>
      <c r="K46" s="93"/>
      <c r="L46" s="93"/>
      <c r="Q46" s="59"/>
      <c r="R46" s="60"/>
      <c r="S46" s="61"/>
    </row>
    <row r="47" spans="2:19" ht="13.5" customHeight="1">
      <c r="B47" s="96" t="s">
        <v>42</v>
      </c>
      <c r="C47" s="100" t="s">
        <v>123</v>
      </c>
      <c r="D47" s="92">
        <v>600</v>
      </c>
      <c r="E47" s="92">
        <v>600</v>
      </c>
      <c r="F47" s="92"/>
      <c r="H47" s="96" t="s">
        <v>69</v>
      </c>
      <c r="I47" s="100" t="s">
        <v>125</v>
      </c>
      <c r="J47" s="92">
        <v>540</v>
      </c>
      <c r="K47" s="92">
        <v>540</v>
      </c>
      <c r="L47" s="92"/>
      <c r="Q47" s="59"/>
      <c r="R47" s="60"/>
      <c r="S47" s="61"/>
    </row>
    <row r="48" spans="2:19" ht="13.5" customHeight="1">
      <c r="B48" s="97"/>
      <c r="C48" s="101"/>
      <c r="D48" s="93"/>
      <c r="E48" s="93"/>
      <c r="F48" s="93"/>
      <c r="H48" s="97"/>
      <c r="I48" s="101"/>
      <c r="J48" s="93"/>
      <c r="K48" s="93"/>
      <c r="L48" s="93"/>
      <c r="Q48" s="59"/>
      <c r="R48" s="60"/>
      <c r="S48" s="61"/>
    </row>
    <row r="49" spans="2:19" ht="13.5" customHeight="1">
      <c r="B49" s="96" t="s">
        <v>43</v>
      </c>
      <c r="C49" s="100" t="s">
        <v>124</v>
      </c>
      <c r="D49" s="92">
        <v>360</v>
      </c>
      <c r="E49" s="92">
        <v>360</v>
      </c>
      <c r="F49" s="92"/>
      <c r="H49" s="96" t="s">
        <v>70</v>
      </c>
      <c r="I49" s="102" t="s">
        <v>129</v>
      </c>
      <c r="J49" s="92">
        <v>630</v>
      </c>
      <c r="K49" s="92">
        <v>630</v>
      </c>
      <c r="L49" s="92"/>
      <c r="Q49" s="59"/>
      <c r="R49" s="60"/>
      <c r="S49" s="61"/>
    </row>
    <row r="50" spans="2:19" ht="13.5" customHeight="1">
      <c r="B50" s="97"/>
      <c r="C50" s="101"/>
      <c r="D50" s="93"/>
      <c r="E50" s="93"/>
      <c r="F50" s="93"/>
      <c r="H50" s="97"/>
      <c r="I50" s="103"/>
      <c r="J50" s="93"/>
      <c r="K50" s="93"/>
      <c r="L50" s="93"/>
      <c r="Q50" s="59"/>
      <c r="R50" s="60"/>
      <c r="S50" s="61"/>
    </row>
    <row r="51" spans="2:19" ht="13.5" customHeight="1">
      <c r="F51" s="12"/>
      <c r="G51" s="22"/>
      <c r="H51" s="22"/>
      <c r="I51" s="23"/>
      <c r="J51" s="23"/>
      <c r="K51" s="23"/>
      <c r="Q51" s="63"/>
      <c r="R51" s="64"/>
      <c r="S51" s="61"/>
    </row>
    <row r="52" spans="2:19" ht="50.25" customHeight="1">
      <c r="B52" s="73" t="str">
        <f>'柏崎！発注書'!$B$1:$I$1</f>
        <v>柏崎合同・Season　ポスティング発注書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2:19" ht="13.5" customHeight="1">
      <c r="B53" s="40" t="s">
        <v>5</v>
      </c>
      <c r="C53" s="41" t="s">
        <v>6</v>
      </c>
      <c r="D53" s="42" t="s">
        <v>202</v>
      </c>
      <c r="E53" s="42" t="str">
        <f>+E12</f>
        <v>Seasun</v>
      </c>
      <c r="F53" s="42" t="s">
        <v>7</v>
      </c>
      <c r="H53" s="40" t="s">
        <v>5</v>
      </c>
      <c r="I53" s="41" t="s">
        <v>6</v>
      </c>
      <c r="J53" s="42" t="s">
        <v>203</v>
      </c>
      <c r="K53" s="42" t="str">
        <f>+E12</f>
        <v>Seasun</v>
      </c>
      <c r="L53" s="42" t="s">
        <v>7</v>
      </c>
      <c r="Q53" s="59"/>
      <c r="R53" s="60"/>
      <c r="S53" s="61"/>
    </row>
    <row r="54" spans="2:19" ht="13.5" customHeight="1">
      <c r="B54" s="96" t="s">
        <v>185</v>
      </c>
      <c r="C54" s="102" t="s">
        <v>186</v>
      </c>
      <c r="D54" s="92">
        <v>400</v>
      </c>
      <c r="E54" s="92">
        <v>400</v>
      </c>
      <c r="F54" s="92"/>
      <c r="H54" s="96" t="s">
        <v>95</v>
      </c>
      <c r="I54" s="100" t="s">
        <v>101</v>
      </c>
      <c r="J54" s="92">
        <v>580</v>
      </c>
      <c r="K54" s="92">
        <v>580</v>
      </c>
      <c r="L54" s="92"/>
      <c r="S54" s="61"/>
    </row>
    <row r="55" spans="2:19" ht="13.5" customHeight="1">
      <c r="B55" s="97"/>
      <c r="C55" s="103"/>
      <c r="D55" s="93"/>
      <c r="E55" s="93"/>
      <c r="F55" s="93"/>
      <c r="H55" s="97"/>
      <c r="I55" s="101"/>
      <c r="J55" s="93"/>
      <c r="K55" s="93"/>
      <c r="L55" s="93"/>
      <c r="S55" s="61"/>
    </row>
    <row r="56" spans="2:19" ht="13.5" customHeight="1">
      <c r="B56" s="96" t="s">
        <v>78</v>
      </c>
      <c r="C56" s="100" t="s">
        <v>130</v>
      </c>
      <c r="D56" s="92">
        <v>510</v>
      </c>
      <c r="E56" s="92">
        <v>510</v>
      </c>
      <c r="F56" s="92"/>
      <c r="H56" s="96" t="s">
        <v>162</v>
      </c>
      <c r="I56" s="100" t="s">
        <v>163</v>
      </c>
      <c r="J56" s="98"/>
      <c r="K56" s="92">
        <v>200</v>
      </c>
      <c r="L56" s="92"/>
      <c r="S56" s="61"/>
    </row>
    <row r="57" spans="2:19" ht="13.5" customHeight="1">
      <c r="B57" s="97"/>
      <c r="C57" s="101"/>
      <c r="D57" s="93"/>
      <c r="E57" s="93"/>
      <c r="F57" s="93"/>
      <c r="H57" s="97"/>
      <c r="I57" s="101"/>
      <c r="J57" s="99"/>
      <c r="K57" s="93"/>
      <c r="L57" s="93"/>
      <c r="S57" s="61"/>
    </row>
    <row r="58" spans="2:19" ht="13.5" customHeight="1">
      <c r="B58" s="96" t="s">
        <v>79</v>
      </c>
      <c r="C58" s="100" t="s">
        <v>96</v>
      </c>
      <c r="D58" s="92">
        <v>340</v>
      </c>
      <c r="E58" s="92">
        <v>340</v>
      </c>
      <c r="F58" s="92"/>
      <c r="H58" s="96" t="s">
        <v>164</v>
      </c>
      <c r="I58" s="100" t="s">
        <v>169</v>
      </c>
      <c r="J58" s="98"/>
      <c r="K58" s="92">
        <v>200</v>
      </c>
      <c r="L58" s="92"/>
      <c r="S58" s="61"/>
    </row>
    <row r="59" spans="2:19" ht="13.5" customHeight="1">
      <c r="B59" s="97"/>
      <c r="C59" s="101"/>
      <c r="D59" s="93"/>
      <c r="E59" s="93"/>
      <c r="F59" s="93"/>
      <c r="H59" s="97"/>
      <c r="I59" s="101"/>
      <c r="J59" s="99"/>
      <c r="K59" s="93"/>
      <c r="L59" s="93"/>
      <c r="S59" s="61"/>
    </row>
    <row r="60" spans="2:19" ht="13.5" customHeight="1">
      <c r="B60" s="96" t="s">
        <v>80</v>
      </c>
      <c r="C60" s="100" t="s">
        <v>21</v>
      </c>
      <c r="D60" s="92">
        <v>480</v>
      </c>
      <c r="E60" s="92">
        <v>480</v>
      </c>
      <c r="F60" s="92"/>
      <c r="H60" s="96" t="s">
        <v>172</v>
      </c>
      <c r="I60" s="100" t="s">
        <v>165</v>
      </c>
      <c r="J60" s="98"/>
      <c r="K60" s="92">
        <v>220</v>
      </c>
      <c r="L60" s="92"/>
      <c r="S60" s="61"/>
    </row>
    <row r="61" spans="2:19" ht="13.5" customHeight="1">
      <c r="B61" s="97"/>
      <c r="C61" s="101"/>
      <c r="D61" s="93"/>
      <c r="E61" s="93"/>
      <c r="F61" s="93"/>
      <c r="H61" s="97"/>
      <c r="I61" s="101"/>
      <c r="J61" s="99"/>
      <c r="K61" s="93"/>
      <c r="L61" s="93"/>
    </row>
    <row r="62" spans="2:19" ht="13.5" customHeight="1">
      <c r="B62" s="96" t="s">
        <v>81</v>
      </c>
      <c r="C62" s="100" t="s">
        <v>131</v>
      </c>
      <c r="D62" s="92">
        <v>540</v>
      </c>
      <c r="E62" s="92">
        <v>540</v>
      </c>
      <c r="F62" s="92"/>
      <c r="H62" s="96" t="s">
        <v>173</v>
      </c>
      <c r="I62" s="114" t="s">
        <v>189</v>
      </c>
      <c r="J62" s="98"/>
      <c r="K62" s="92">
        <v>470</v>
      </c>
      <c r="L62" s="92"/>
    </row>
    <row r="63" spans="2:19" ht="13.5" customHeight="1">
      <c r="B63" s="97"/>
      <c r="C63" s="101"/>
      <c r="D63" s="93"/>
      <c r="E63" s="93"/>
      <c r="F63" s="93"/>
      <c r="H63" s="97"/>
      <c r="I63" s="115"/>
      <c r="J63" s="99"/>
      <c r="K63" s="93"/>
      <c r="L63" s="93"/>
      <c r="S63" s="61"/>
    </row>
    <row r="64" spans="2:19" ht="13.5" customHeight="1">
      <c r="B64" s="96" t="s">
        <v>82</v>
      </c>
      <c r="C64" s="100" t="s">
        <v>22</v>
      </c>
      <c r="D64" s="106">
        <v>410</v>
      </c>
      <c r="E64" s="106">
        <v>410</v>
      </c>
      <c r="F64" s="92"/>
      <c r="H64" s="96" t="s">
        <v>174</v>
      </c>
      <c r="I64" s="151" t="s">
        <v>168</v>
      </c>
      <c r="J64" s="98"/>
      <c r="K64" s="92">
        <v>330</v>
      </c>
      <c r="L64" s="92"/>
      <c r="S64" s="61"/>
    </row>
    <row r="65" spans="2:21" ht="13.5" customHeight="1">
      <c r="B65" s="97"/>
      <c r="C65" s="101"/>
      <c r="D65" s="107"/>
      <c r="E65" s="107"/>
      <c r="F65" s="93"/>
      <c r="H65" s="97"/>
      <c r="I65" s="152"/>
      <c r="J65" s="99"/>
      <c r="K65" s="93"/>
      <c r="L65" s="93"/>
    </row>
    <row r="66" spans="2:21" ht="13.5" customHeight="1">
      <c r="B66" s="96" t="s">
        <v>83</v>
      </c>
      <c r="C66" s="100" t="s">
        <v>97</v>
      </c>
      <c r="D66" s="92">
        <v>360</v>
      </c>
      <c r="E66" s="92">
        <v>360</v>
      </c>
      <c r="F66" s="92"/>
      <c r="H66" s="96" t="s">
        <v>175</v>
      </c>
      <c r="I66" s="100" t="s">
        <v>193</v>
      </c>
      <c r="J66" s="104"/>
      <c r="K66" s="92">
        <v>400</v>
      </c>
      <c r="L66" s="92"/>
    </row>
    <row r="67" spans="2:21" ht="13.5" customHeight="1">
      <c r="B67" s="97"/>
      <c r="C67" s="101"/>
      <c r="D67" s="93"/>
      <c r="E67" s="93"/>
      <c r="F67" s="93"/>
      <c r="H67" s="97"/>
      <c r="I67" s="101"/>
      <c r="J67" s="105"/>
      <c r="K67" s="93"/>
      <c r="L67" s="93"/>
    </row>
    <row r="68" spans="2:21" ht="13.5" customHeight="1">
      <c r="B68" s="96" t="s">
        <v>84</v>
      </c>
      <c r="C68" s="100" t="s">
        <v>132</v>
      </c>
      <c r="D68" s="92">
        <v>320</v>
      </c>
      <c r="E68" s="92">
        <v>320</v>
      </c>
      <c r="F68" s="92"/>
      <c r="H68" s="96" t="s">
        <v>176</v>
      </c>
      <c r="I68" s="100" t="s">
        <v>191</v>
      </c>
      <c r="J68" s="98"/>
      <c r="K68" s="92">
        <v>700</v>
      </c>
      <c r="L68" s="92"/>
      <c r="S68" s="61"/>
    </row>
    <row r="69" spans="2:21" ht="13.5" customHeight="1">
      <c r="B69" s="97"/>
      <c r="C69" s="101"/>
      <c r="D69" s="93"/>
      <c r="E69" s="93"/>
      <c r="F69" s="93"/>
      <c r="H69" s="97"/>
      <c r="I69" s="101"/>
      <c r="J69" s="99"/>
      <c r="K69" s="93"/>
      <c r="L69" s="93"/>
    </row>
    <row r="70" spans="2:21" ht="13.5" customHeight="1">
      <c r="B70" s="96" t="s">
        <v>85</v>
      </c>
      <c r="C70" s="100" t="s">
        <v>133</v>
      </c>
      <c r="D70" s="92">
        <v>460</v>
      </c>
      <c r="E70" s="92">
        <v>460</v>
      </c>
      <c r="F70" s="92"/>
      <c r="H70" s="96" t="s">
        <v>177</v>
      </c>
      <c r="I70" s="100" t="s">
        <v>190</v>
      </c>
      <c r="J70" s="98"/>
      <c r="K70" s="92">
        <v>650</v>
      </c>
      <c r="L70" s="92"/>
    </row>
    <row r="71" spans="2:21" ht="13.5" customHeight="1">
      <c r="B71" s="97"/>
      <c r="C71" s="101"/>
      <c r="D71" s="93"/>
      <c r="E71" s="93"/>
      <c r="F71" s="93"/>
      <c r="H71" s="97"/>
      <c r="I71" s="101"/>
      <c r="J71" s="99"/>
      <c r="K71" s="93"/>
      <c r="L71" s="93"/>
    </row>
    <row r="72" spans="2:21" ht="13.5" customHeight="1">
      <c r="B72" s="96" t="s">
        <v>86</v>
      </c>
      <c r="C72" s="100" t="s">
        <v>98</v>
      </c>
      <c r="D72" s="106">
        <v>230</v>
      </c>
      <c r="E72" s="106">
        <v>230</v>
      </c>
      <c r="F72" s="92"/>
      <c r="H72" s="96" t="s">
        <v>178</v>
      </c>
      <c r="I72" s="100" t="s">
        <v>167</v>
      </c>
      <c r="J72" s="98"/>
      <c r="K72" s="92">
        <v>520</v>
      </c>
      <c r="L72" s="92"/>
    </row>
    <row r="73" spans="2:21" ht="13.5" customHeight="1">
      <c r="B73" s="97"/>
      <c r="C73" s="101"/>
      <c r="D73" s="107"/>
      <c r="E73" s="107"/>
      <c r="F73" s="93"/>
      <c r="H73" s="97"/>
      <c r="I73" s="101"/>
      <c r="J73" s="99"/>
      <c r="K73" s="93"/>
      <c r="L73" s="93"/>
    </row>
    <row r="74" spans="2:21" ht="13.5" customHeight="1">
      <c r="B74" s="96" t="s">
        <v>87</v>
      </c>
      <c r="C74" s="100" t="s">
        <v>99</v>
      </c>
      <c r="D74" s="92">
        <v>380</v>
      </c>
      <c r="E74" s="92">
        <v>380</v>
      </c>
      <c r="F74" s="92"/>
      <c r="H74" s="96" t="s">
        <v>179</v>
      </c>
      <c r="I74" s="100" t="s">
        <v>192</v>
      </c>
      <c r="J74" s="98"/>
      <c r="K74" s="92">
        <v>230</v>
      </c>
      <c r="L74" s="92"/>
    </row>
    <row r="75" spans="2:21" ht="13.5" customHeight="1">
      <c r="B75" s="97"/>
      <c r="C75" s="101"/>
      <c r="D75" s="93"/>
      <c r="E75" s="93"/>
      <c r="F75" s="93"/>
      <c r="H75" s="97"/>
      <c r="I75" s="101"/>
      <c r="J75" s="99"/>
      <c r="K75" s="93"/>
      <c r="L75" s="93"/>
      <c r="U75" s="113"/>
    </row>
    <row r="76" spans="2:21" ht="13.5" customHeight="1">
      <c r="B76" s="96" t="s">
        <v>88</v>
      </c>
      <c r="C76" s="100" t="s">
        <v>100</v>
      </c>
      <c r="D76" s="106">
        <v>400</v>
      </c>
      <c r="E76" s="106">
        <v>400</v>
      </c>
      <c r="F76" s="92"/>
      <c r="H76" s="96" t="s">
        <v>180</v>
      </c>
      <c r="I76" s="100" t="s">
        <v>170</v>
      </c>
      <c r="J76" s="98"/>
      <c r="K76" s="92">
        <v>200</v>
      </c>
      <c r="L76" s="92"/>
      <c r="U76" s="113"/>
    </row>
    <row r="77" spans="2:21" ht="13.5" customHeight="1">
      <c r="B77" s="97"/>
      <c r="C77" s="101"/>
      <c r="D77" s="107"/>
      <c r="E77" s="107"/>
      <c r="F77" s="93"/>
      <c r="H77" s="97"/>
      <c r="I77" s="101"/>
      <c r="J77" s="99"/>
      <c r="K77" s="93"/>
      <c r="L77" s="93"/>
      <c r="Q77" s="109"/>
      <c r="R77" s="111"/>
      <c r="S77" s="113"/>
      <c r="T77" s="113"/>
      <c r="U77" s="113"/>
    </row>
    <row r="78" spans="2:21" ht="13.5" customHeight="1">
      <c r="B78" s="96" t="s">
        <v>89</v>
      </c>
      <c r="C78" s="96" t="s">
        <v>134</v>
      </c>
      <c r="D78" s="106">
        <v>450</v>
      </c>
      <c r="E78" s="106">
        <v>450</v>
      </c>
      <c r="F78" s="92"/>
      <c r="H78" s="96" t="s">
        <v>181</v>
      </c>
      <c r="I78" s="100" t="s">
        <v>188</v>
      </c>
      <c r="J78" s="98"/>
      <c r="K78" s="92">
        <v>450</v>
      </c>
      <c r="L78" s="92"/>
      <c r="Q78" s="109"/>
      <c r="R78" s="111"/>
      <c r="S78" s="113"/>
      <c r="T78" s="113"/>
      <c r="U78" s="113"/>
    </row>
    <row r="79" spans="2:21" ht="13.5" customHeight="1">
      <c r="B79" s="97"/>
      <c r="C79" s="97"/>
      <c r="D79" s="107"/>
      <c r="E79" s="107"/>
      <c r="F79" s="93"/>
      <c r="H79" s="97"/>
      <c r="I79" s="101"/>
      <c r="J79" s="99"/>
      <c r="K79" s="93"/>
      <c r="L79" s="93"/>
      <c r="Q79" s="109"/>
      <c r="R79" s="111"/>
      <c r="S79" s="113"/>
      <c r="T79" s="113"/>
      <c r="U79" s="113"/>
    </row>
    <row r="80" spans="2:21" ht="13.5" customHeight="1">
      <c r="B80" s="96" t="s">
        <v>90</v>
      </c>
      <c r="C80" s="96" t="s">
        <v>135</v>
      </c>
      <c r="D80" s="92">
        <v>310</v>
      </c>
      <c r="E80" s="92">
        <v>310</v>
      </c>
      <c r="F80" s="92"/>
      <c r="H80" s="96" t="s">
        <v>182</v>
      </c>
      <c r="I80" s="100" t="s">
        <v>171</v>
      </c>
      <c r="J80" s="98"/>
      <c r="K80" s="92">
        <v>300</v>
      </c>
      <c r="L80" s="92"/>
      <c r="N80" s="109"/>
      <c r="Q80" s="109"/>
      <c r="R80" s="111"/>
      <c r="S80" s="113"/>
      <c r="T80" s="113"/>
      <c r="U80" s="113"/>
    </row>
    <row r="81" spans="2:21" ht="13.5" customHeight="1">
      <c r="B81" s="97"/>
      <c r="C81" s="97"/>
      <c r="D81" s="93"/>
      <c r="E81" s="93"/>
      <c r="F81" s="93"/>
      <c r="H81" s="97"/>
      <c r="I81" s="101"/>
      <c r="J81" s="99"/>
      <c r="K81" s="93"/>
      <c r="L81" s="93"/>
      <c r="N81" s="109"/>
      <c r="Q81" s="109"/>
      <c r="R81" s="111"/>
      <c r="S81" s="113"/>
      <c r="T81" s="113"/>
      <c r="U81" s="113"/>
    </row>
    <row r="82" spans="2:21" ht="13.5" customHeight="1">
      <c r="B82" s="96" t="s">
        <v>91</v>
      </c>
      <c r="C82" s="100" t="s">
        <v>136</v>
      </c>
      <c r="D82" s="92">
        <v>490</v>
      </c>
      <c r="E82" s="92">
        <v>490</v>
      </c>
      <c r="F82" s="92"/>
      <c r="H82" s="108"/>
      <c r="I82" s="110"/>
      <c r="J82" s="112"/>
      <c r="K82" s="112"/>
      <c r="L82" s="112"/>
      <c r="Q82" s="109"/>
      <c r="R82" s="111"/>
      <c r="S82" s="113"/>
      <c r="T82" s="113"/>
      <c r="U82" s="113"/>
    </row>
    <row r="83" spans="2:21" ht="13.5" customHeight="1">
      <c r="B83" s="97"/>
      <c r="C83" s="101"/>
      <c r="D83" s="93"/>
      <c r="E83" s="93"/>
      <c r="F83" s="93"/>
      <c r="H83" s="109"/>
      <c r="I83" s="111"/>
      <c r="J83" s="113"/>
      <c r="K83" s="113"/>
      <c r="L83" s="113"/>
    </row>
    <row r="84" spans="2:21" ht="13.5" customHeight="1">
      <c r="B84" s="96" t="s">
        <v>92</v>
      </c>
      <c r="C84" s="100" t="s">
        <v>137</v>
      </c>
      <c r="D84" s="92">
        <v>300</v>
      </c>
      <c r="E84" s="92">
        <v>300</v>
      </c>
      <c r="F84" s="92"/>
    </row>
    <row r="85" spans="2:21" ht="13.5" customHeight="1" thickBot="1">
      <c r="B85" s="97"/>
      <c r="C85" s="101"/>
      <c r="D85" s="93"/>
      <c r="E85" s="93"/>
      <c r="F85" s="93"/>
    </row>
    <row r="86" spans="2:21" ht="13.5" customHeight="1">
      <c r="B86" s="96" t="s">
        <v>93</v>
      </c>
      <c r="C86" s="100" t="s">
        <v>138</v>
      </c>
      <c r="D86" s="92">
        <v>500</v>
      </c>
      <c r="E86" s="92">
        <v>500</v>
      </c>
      <c r="F86" s="92"/>
      <c r="H86" s="80" t="s">
        <v>104</v>
      </c>
      <c r="I86" s="81"/>
      <c r="J86" s="86" t="str">
        <f>+D12</f>
        <v>合同</v>
      </c>
      <c r="K86" s="86" t="str">
        <f>+E12</f>
        <v>Seasun</v>
      </c>
      <c r="L86" s="88" t="str">
        <f>+F12</f>
        <v>配布枚数</v>
      </c>
    </row>
    <row r="87" spans="2:21" ht="13.5" customHeight="1" thickBot="1">
      <c r="B87" s="97"/>
      <c r="C87" s="101"/>
      <c r="D87" s="93"/>
      <c r="E87" s="93"/>
      <c r="F87" s="93"/>
      <c r="H87" s="82"/>
      <c r="I87" s="83"/>
      <c r="J87" s="87"/>
      <c r="K87" s="87"/>
      <c r="L87" s="89"/>
    </row>
    <row r="88" spans="2:21" ht="13.5" customHeight="1">
      <c r="B88" s="96" t="s">
        <v>94</v>
      </c>
      <c r="C88" s="96" t="s">
        <v>139</v>
      </c>
      <c r="D88" s="92">
        <v>330</v>
      </c>
      <c r="E88" s="92">
        <v>330</v>
      </c>
      <c r="F88" s="92"/>
      <c r="H88" s="82"/>
      <c r="I88" s="83"/>
      <c r="J88" s="90">
        <f>+D13+D15+D17+D19+D21+D23+D25+D27+D29+D31+D33+D35+D37+D39+D41+D43+D45+D47+D49+J13+J15+J17+J19+J21+J23+J25+J27+J29+J31+J33+J35+J37+J39+J41+J43+J45+J47+J49+D54+D56+D58+D60+D62+D64+D66+D68+D70+D72+D74+D76+D78+D80+D82+D84+D88+D86+J54</f>
        <v>25100</v>
      </c>
      <c r="K88" s="90">
        <f>+E13+E15+E17+E19+E21+E23+E25+E27+E29+E31+E33+E35+E37+E39+E41+E43+E45+E47+E49+K13+K15+K17+K19+K21+K23+K25+K27+K29+K31+K33+K35+K37+K39+K41+K43+K45+K47+K49+E54+E56+E58+E60+E62+E64+E66+E68+E70+E72+E74+E76+E78+E80+E82+E84+E88+E86+K54+K56+K58+K60+K62+K66+K68+K72+K70+K74+K64+K76+K78+K80+K82</f>
        <v>29970</v>
      </c>
      <c r="L88" s="90">
        <f>+F13+F15+F17+F19+F21+F23+F25+F27+F29+F31+F33+F35+F37+F39+F41+F43+F45+F47+F49+L13+L15+L17+L19+L21+L23+L25+L27+L29+L31+L33+L35+L37+L39+L41+L43+L45+L47+L49+F54+F56+F58+F60+F62+F64+F66+F68+F70+F72+F74+F76+F78+F80+F82+F84+F88+F86+L54+L56+L58+L60+L62+L66+L68+L72+L74+L64+L76+L78+L80+L70</f>
        <v>0</v>
      </c>
    </row>
    <row r="89" spans="2:21" ht="13.5" customHeight="1" thickBot="1">
      <c r="B89" s="97"/>
      <c r="C89" s="97"/>
      <c r="D89" s="93"/>
      <c r="E89" s="93"/>
      <c r="F89" s="93"/>
      <c r="H89" s="84"/>
      <c r="I89" s="85"/>
      <c r="J89" s="91"/>
      <c r="K89" s="91"/>
      <c r="L89" s="91"/>
    </row>
    <row r="90" spans="2:21" ht="13.5" customHeight="1">
      <c r="B90" s="50"/>
      <c r="C90" s="51"/>
      <c r="D90" s="52"/>
      <c r="E90" s="52"/>
      <c r="F90" s="52"/>
      <c r="H90" s="13"/>
      <c r="I90" s="20"/>
      <c r="J90" s="25"/>
      <c r="K90" s="25"/>
      <c r="Q90" s="59"/>
      <c r="S90" s="61"/>
    </row>
    <row r="91" spans="2:21" ht="13.5" customHeight="1">
      <c r="F91" s="12"/>
      <c r="H91" s="53"/>
      <c r="I91" s="53"/>
      <c r="J91" s="54"/>
      <c r="K91" s="54"/>
      <c r="Q91" s="59"/>
      <c r="S91" s="61"/>
    </row>
    <row r="92" spans="2:21" ht="13.5" customHeight="1">
      <c r="B92" s="40" t="s">
        <v>5</v>
      </c>
      <c r="C92" s="41" t="s">
        <v>6</v>
      </c>
      <c r="D92" s="42" t="s">
        <v>202</v>
      </c>
      <c r="E92" s="42" t="str">
        <f>+E12</f>
        <v>Seasun</v>
      </c>
      <c r="F92" s="42" t="s">
        <v>7</v>
      </c>
      <c r="Q92" s="59"/>
      <c r="S92" s="61"/>
    </row>
    <row r="93" spans="2:21" ht="13.5" customHeight="1">
      <c r="B93" s="96" t="s">
        <v>156</v>
      </c>
      <c r="C93" s="100" t="s">
        <v>157</v>
      </c>
      <c r="D93" s="104"/>
      <c r="E93" s="92">
        <v>100</v>
      </c>
      <c r="F93" s="92"/>
      <c r="Q93" s="59"/>
      <c r="S93" s="61"/>
    </row>
    <row r="94" spans="2:21" ht="13.5" customHeight="1">
      <c r="B94" s="97"/>
      <c r="C94" s="101"/>
      <c r="D94" s="105"/>
      <c r="E94" s="93"/>
      <c r="F94" s="93"/>
      <c r="Q94" s="59"/>
      <c r="S94" s="61"/>
    </row>
    <row r="95" spans="2:21" ht="13.5" customHeight="1">
      <c r="B95" s="96" t="s">
        <v>150</v>
      </c>
      <c r="C95" s="100" t="s">
        <v>158</v>
      </c>
      <c r="D95" s="98"/>
      <c r="E95" s="92">
        <v>150</v>
      </c>
      <c r="F95" s="92"/>
      <c r="Q95" s="59"/>
      <c r="S95" s="61"/>
    </row>
    <row r="96" spans="2:21" ht="13.5" customHeight="1">
      <c r="B96" s="97"/>
      <c r="C96" s="101"/>
      <c r="D96" s="99"/>
      <c r="E96" s="93"/>
      <c r="F96" s="93"/>
      <c r="H96" s="53"/>
      <c r="I96" s="53"/>
      <c r="J96" s="54"/>
      <c r="K96" s="54"/>
      <c r="Q96" s="59"/>
      <c r="S96" s="61"/>
    </row>
    <row r="97" spans="2:21" ht="13.5" customHeight="1">
      <c r="B97" s="96" t="s">
        <v>151</v>
      </c>
      <c r="C97" s="100" t="s">
        <v>145</v>
      </c>
      <c r="D97" s="98"/>
      <c r="E97" s="92">
        <v>360</v>
      </c>
      <c r="F97" s="92"/>
      <c r="H97" s="53"/>
      <c r="I97" s="53"/>
      <c r="J97" s="54"/>
      <c r="K97" s="54"/>
      <c r="Q97" s="59"/>
      <c r="S97" s="61"/>
    </row>
    <row r="98" spans="2:21" ht="13.5" customHeight="1">
      <c r="B98" s="97"/>
      <c r="C98" s="101"/>
      <c r="D98" s="99"/>
      <c r="E98" s="93"/>
      <c r="F98" s="93"/>
      <c r="H98" s="53"/>
      <c r="I98" s="53"/>
      <c r="J98" s="54"/>
      <c r="K98" s="54"/>
      <c r="Q98" s="59"/>
      <c r="S98" s="61"/>
    </row>
    <row r="99" spans="2:21" ht="13.5" customHeight="1">
      <c r="B99" s="96" t="s">
        <v>152</v>
      </c>
      <c r="C99" s="100" t="s">
        <v>144</v>
      </c>
      <c r="D99" s="98"/>
      <c r="E99" s="92">
        <v>180</v>
      </c>
      <c r="F99" s="92"/>
      <c r="H99" s="53"/>
      <c r="I99" s="53"/>
      <c r="J99" s="54"/>
      <c r="K99" s="54"/>
      <c r="Q99" s="59"/>
      <c r="S99" s="61"/>
    </row>
    <row r="100" spans="2:21" ht="13.5" customHeight="1">
      <c r="B100" s="97"/>
      <c r="C100" s="101"/>
      <c r="D100" s="99"/>
      <c r="E100" s="93"/>
      <c r="F100" s="93"/>
      <c r="H100" s="53"/>
      <c r="I100" s="53"/>
      <c r="J100" s="54"/>
      <c r="K100" s="54"/>
      <c r="Q100" s="59"/>
      <c r="S100" s="61"/>
    </row>
    <row r="101" spans="2:21" ht="13.5" customHeight="1">
      <c r="B101" s="96" t="s">
        <v>153</v>
      </c>
      <c r="C101" s="100" t="s">
        <v>159</v>
      </c>
      <c r="D101" s="98"/>
      <c r="E101" s="92">
        <v>230</v>
      </c>
      <c r="F101" s="92"/>
      <c r="H101" s="53"/>
      <c r="I101" s="53"/>
      <c r="J101" s="54"/>
      <c r="K101" s="54"/>
      <c r="Q101" s="59"/>
      <c r="S101" s="61"/>
    </row>
    <row r="102" spans="2:21" ht="13.5" customHeight="1">
      <c r="B102" s="97"/>
      <c r="C102" s="101"/>
      <c r="D102" s="99"/>
      <c r="E102" s="93"/>
      <c r="F102" s="93"/>
      <c r="H102" s="53"/>
      <c r="I102" s="53"/>
      <c r="J102" s="54"/>
      <c r="K102" s="54"/>
      <c r="Q102" s="59"/>
      <c r="S102" s="61"/>
    </row>
    <row r="103" spans="2:21" ht="13.5" customHeight="1">
      <c r="B103" s="96" t="s">
        <v>154</v>
      </c>
      <c r="C103" s="100" t="s">
        <v>160</v>
      </c>
      <c r="D103" s="98"/>
      <c r="E103" s="92">
        <v>170</v>
      </c>
      <c r="F103" s="92"/>
      <c r="H103" s="53"/>
      <c r="I103" s="53"/>
      <c r="J103" s="54"/>
      <c r="K103" s="54"/>
      <c r="Q103" s="59"/>
      <c r="S103" s="61"/>
    </row>
    <row r="104" spans="2:21" ht="13.5" customHeight="1">
      <c r="B104" s="97"/>
      <c r="C104" s="101"/>
      <c r="D104" s="99"/>
      <c r="E104" s="93"/>
      <c r="F104" s="93"/>
      <c r="H104" s="53"/>
      <c r="I104" s="53"/>
      <c r="J104" s="54"/>
      <c r="K104" s="54"/>
      <c r="Q104" s="59"/>
      <c r="S104" s="61"/>
    </row>
    <row r="105" spans="2:21" ht="13.5" customHeight="1" thickBot="1">
      <c r="B105" s="96" t="s">
        <v>155</v>
      </c>
      <c r="C105" s="100" t="s">
        <v>161</v>
      </c>
      <c r="D105" s="98"/>
      <c r="E105" s="92">
        <v>130</v>
      </c>
      <c r="F105" s="92"/>
      <c r="H105" s="53"/>
      <c r="I105" s="53"/>
      <c r="J105" s="54"/>
      <c r="K105" s="54"/>
      <c r="Q105" s="59"/>
      <c r="S105" s="61"/>
    </row>
    <row r="106" spans="2:21" ht="13.5" customHeight="1">
      <c r="B106" s="97"/>
      <c r="C106" s="101"/>
      <c r="D106" s="99"/>
      <c r="E106" s="93"/>
      <c r="F106" s="93"/>
      <c r="H106" s="80" t="s">
        <v>187</v>
      </c>
      <c r="I106" s="81"/>
      <c r="J106" s="86" t="str">
        <f>+J86</f>
        <v>合同</v>
      </c>
      <c r="K106" s="86" t="str">
        <f>+K86</f>
        <v>Seasun</v>
      </c>
      <c r="L106" s="88" t="s">
        <v>184</v>
      </c>
      <c r="Q106" s="59"/>
      <c r="S106" s="61"/>
    </row>
    <row r="107" spans="2:21" ht="13.5" customHeight="1" thickBot="1">
      <c r="F107" s="12"/>
      <c r="H107" s="82"/>
      <c r="I107" s="83"/>
      <c r="J107" s="87"/>
      <c r="K107" s="87"/>
      <c r="L107" s="89"/>
      <c r="Q107" s="59"/>
      <c r="S107" s="61"/>
    </row>
    <row r="108" spans="2:21" ht="13.5" customHeight="1" thickBot="1">
      <c r="C108" s="76" t="s">
        <v>183</v>
      </c>
      <c r="D108" s="77"/>
      <c r="E108" s="74" t="str">
        <f>+K86</f>
        <v>Seasun</v>
      </c>
      <c r="F108" s="75"/>
      <c r="H108" s="82"/>
      <c r="I108" s="83"/>
      <c r="J108" s="90">
        <f>+J88</f>
        <v>25100</v>
      </c>
      <c r="K108" s="90">
        <f>+K88+E109</f>
        <v>31290</v>
      </c>
      <c r="L108" s="90">
        <f>+L88+F109</f>
        <v>0</v>
      </c>
      <c r="Q108" s="59"/>
      <c r="S108" s="61"/>
    </row>
    <row r="109" spans="2:21" ht="13.5" customHeight="1" thickBot="1">
      <c r="C109" s="78"/>
      <c r="D109" s="79"/>
      <c r="E109" s="55">
        <f>+E93+E95+E97+E99+E101+E103+E105</f>
        <v>1320</v>
      </c>
      <c r="F109" s="68">
        <f>SUM(F93:F106)</f>
        <v>0</v>
      </c>
      <c r="H109" s="84"/>
      <c r="I109" s="85"/>
      <c r="J109" s="91"/>
      <c r="K109" s="91"/>
      <c r="L109" s="91"/>
      <c r="Q109" s="59"/>
      <c r="S109" s="61"/>
    </row>
    <row r="110" spans="2:21" ht="13.5" customHeight="1">
      <c r="F110" s="12"/>
      <c r="H110" s="53"/>
      <c r="I110" s="53"/>
      <c r="J110" s="54"/>
      <c r="K110" s="54"/>
      <c r="Q110" s="59"/>
      <c r="S110" s="61"/>
    </row>
    <row r="111" spans="2:21" ht="13.5" customHeight="1">
      <c r="F111" s="12"/>
      <c r="H111" s="53"/>
      <c r="I111" s="53"/>
      <c r="J111" s="150" t="s">
        <v>205</v>
      </c>
      <c r="K111" s="150"/>
      <c r="L111" s="150"/>
      <c r="Q111" s="59"/>
      <c r="S111" s="61"/>
    </row>
    <row r="112" spans="2:21" ht="13.5" customHeight="1">
      <c r="B112" s="28"/>
      <c r="C112" s="28"/>
      <c r="D112" s="28"/>
      <c r="E112" s="29"/>
      <c r="F112" s="29"/>
      <c r="G112" s="29"/>
      <c r="H112" s="30"/>
      <c r="I112" s="31"/>
      <c r="J112" s="32"/>
      <c r="K112" s="32"/>
      <c r="L112" s="32"/>
      <c r="M112" s="32"/>
      <c r="N112" s="32"/>
      <c r="O112" s="33"/>
      <c r="Q112" s="59"/>
      <c r="S112" s="61"/>
      <c r="U112" s="62"/>
    </row>
    <row r="113" spans="2:19" ht="13.5" customHeight="1">
      <c r="B113" s="31"/>
      <c r="C113" s="32"/>
      <c r="D113" s="32"/>
      <c r="E113" s="32"/>
      <c r="F113" s="32"/>
      <c r="G113" s="32"/>
      <c r="H113" s="30"/>
      <c r="I113" s="31"/>
      <c r="J113" s="34"/>
      <c r="K113" s="34"/>
      <c r="L113" s="34"/>
      <c r="M113" s="32"/>
      <c r="N113" s="32"/>
      <c r="O113" s="33"/>
      <c r="Q113" s="59"/>
      <c r="S113" s="61"/>
    </row>
    <row r="114" spans="2:19" ht="13.5" customHeight="1">
      <c r="B114" s="122" t="s">
        <v>11</v>
      </c>
      <c r="C114" s="122"/>
      <c r="L114" s="34"/>
      <c r="M114" s="32"/>
      <c r="N114" s="32"/>
      <c r="O114" s="33"/>
      <c r="Q114" s="59"/>
      <c r="S114" s="61"/>
    </row>
    <row r="115" spans="2:19" ht="13.5" customHeight="1">
      <c r="B115" s="44"/>
      <c r="C115" s="130" t="s">
        <v>110</v>
      </c>
      <c r="D115" s="133" t="s">
        <v>114</v>
      </c>
      <c r="E115" s="136" t="s">
        <v>115</v>
      </c>
      <c r="F115" s="129" t="s">
        <v>109</v>
      </c>
      <c r="G115" s="129"/>
      <c r="H115" s="129"/>
      <c r="I115" s="129"/>
      <c r="J115" s="129"/>
      <c r="K115" s="48"/>
      <c r="L115" s="34"/>
      <c r="M115" s="32"/>
      <c r="N115" s="32"/>
      <c r="O115" s="33"/>
      <c r="Q115" s="59"/>
      <c r="S115" s="61"/>
    </row>
    <row r="116" spans="2:19" ht="13.5" customHeight="1">
      <c r="B116" s="44"/>
      <c r="C116" s="130"/>
      <c r="D116" s="133"/>
      <c r="E116" s="136"/>
      <c r="L116" s="34"/>
      <c r="M116" s="32"/>
      <c r="N116" s="32"/>
      <c r="O116" s="33"/>
      <c r="Q116" s="59"/>
      <c r="S116" s="61"/>
    </row>
    <row r="117" spans="2:19" ht="13.5" customHeight="1">
      <c r="B117" s="44"/>
      <c r="C117" s="131" t="s">
        <v>111</v>
      </c>
      <c r="D117" s="134" t="s">
        <v>194</v>
      </c>
      <c r="E117" s="137" t="s">
        <v>195</v>
      </c>
      <c r="F117" s="127" t="s">
        <v>12</v>
      </c>
      <c r="G117" s="127"/>
      <c r="H117" s="127"/>
      <c r="I117" s="127"/>
      <c r="J117" s="127"/>
      <c r="K117" s="47"/>
      <c r="L117" s="34"/>
      <c r="M117" s="32"/>
      <c r="N117" s="32"/>
      <c r="O117" s="33"/>
      <c r="Q117" s="59"/>
      <c r="S117" s="61"/>
    </row>
    <row r="118" spans="2:19" ht="13.5" customHeight="1">
      <c r="B118" s="44"/>
      <c r="C118" s="131"/>
      <c r="D118" s="134"/>
      <c r="E118" s="137"/>
      <c r="F118" s="127"/>
      <c r="G118" s="127"/>
      <c r="H118" s="127"/>
      <c r="I118" s="127"/>
      <c r="J118" s="127"/>
      <c r="K118" s="47"/>
      <c r="L118" s="34"/>
      <c r="M118" s="32"/>
      <c r="N118" s="32"/>
      <c r="O118" s="33"/>
      <c r="Q118" s="59"/>
      <c r="S118" s="61"/>
    </row>
    <row r="119" spans="2:19" ht="13.5" customHeight="1">
      <c r="B119" s="22"/>
      <c r="C119" s="131" t="s">
        <v>112</v>
      </c>
      <c r="D119" s="134" t="s">
        <v>195</v>
      </c>
      <c r="E119" s="138" t="s">
        <v>197</v>
      </c>
      <c r="F119" s="27"/>
      <c r="G119" s="27"/>
      <c r="H119" s="27"/>
      <c r="I119" s="27"/>
      <c r="J119" s="27"/>
      <c r="K119" s="27"/>
      <c r="L119" s="34"/>
      <c r="M119" s="32"/>
      <c r="N119" s="32"/>
      <c r="O119" s="33"/>
      <c r="Q119" s="59"/>
      <c r="S119" s="61"/>
    </row>
    <row r="120" spans="2:19" ht="13.5" customHeight="1">
      <c r="C120" s="131"/>
      <c r="D120" s="134"/>
      <c r="E120" s="138"/>
      <c r="F120" s="128" t="s">
        <v>108</v>
      </c>
      <c r="G120" s="127"/>
      <c r="H120" s="127"/>
      <c r="I120" s="127"/>
      <c r="J120" s="127"/>
      <c r="K120" s="47"/>
      <c r="L120" s="34"/>
      <c r="M120" s="32"/>
      <c r="N120" s="32"/>
      <c r="O120" s="33"/>
      <c r="Q120" s="59"/>
      <c r="S120" s="61"/>
    </row>
    <row r="121" spans="2:19" ht="13.5" customHeight="1">
      <c r="C121" s="132" t="s">
        <v>113</v>
      </c>
      <c r="D121" s="135" t="s">
        <v>196</v>
      </c>
      <c r="E121" s="135" t="s">
        <v>198</v>
      </c>
      <c r="F121" s="127"/>
      <c r="G121" s="127"/>
      <c r="H121" s="127"/>
      <c r="I121" s="127"/>
      <c r="J121" s="127"/>
      <c r="K121" s="47"/>
      <c r="L121" s="34"/>
      <c r="M121" s="32"/>
      <c r="N121" s="32"/>
      <c r="O121" s="33"/>
      <c r="Q121" s="59"/>
      <c r="S121" s="61"/>
    </row>
    <row r="122" spans="2:19" ht="13.5" customHeight="1">
      <c r="C122" s="132"/>
      <c r="D122" s="135"/>
      <c r="E122" s="135"/>
      <c r="F122" s="27"/>
      <c r="G122" s="27"/>
      <c r="H122" s="27"/>
      <c r="I122" s="27"/>
      <c r="J122" s="27"/>
      <c r="K122" s="27"/>
      <c r="L122" s="34"/>
      <c r="M122" s="32"/>
      <c r="N122" s="32"/>
      <c r="O122" s="33"/>
    </row>
    <row r="123" spans="2:19" ht="13.5" customHeight="1">
      <c r="C123" s="45"/>
      <c r="D123" s="46"/>
      <c r="E123" s="46"/>
      <c r="F123" s="27"/>
      <c r="G123" s="27"/>
      <c r="H123" s="27"/>
      <c r="I123" s="27"/>
      <c r="J123" s="27"/>
      <c r="K123" s="27"/>
      <c r="L123" s="34"/>
      <c r="M123" s="32"/>
      <c r="N123" s="32"/>
      <c r="O123" s="33"/>
      <c r="S123" s="62"/>
    </row>
    <row r="124" spans="2:19" ht="13.5" customHeight="1">
      <c r="B124" s="143" t="s">
        <v>107</v>
      </c>
      <c r="C124" s="144"/>
      <c r="D124" s="144"/>
      <c r="E124" s="144"/>
      <c r="F124" s="144"/>
      <c r="G124" s="144"/>
      <c r="H124" s="144"/>
      <c r="I124" s="144"/>
      <c r="J124" s="144"/>
      <c r="K124" s="144"/>
      <c r="L124" s="145"/>
      <c r="M124" s="32"/>
      <c r="N124" s="32"/>
      <c r="O124" s="33"/>
    </row>
    <row r="125" spans="2:19" ht="13.5" customHeight="1">
      <c r="B125" s="146"/>
      <c r="C125" s="147"/>
      <c r="D125" s="147"/>
      <c r="E125" s="147"/>
      <c r="F125" s="147"/>
      <c r="G125" s="147"/>
      <c r="H125" s="147"/>
      <c r="I125" s="147"/>
      <c r="J125" s="147"/>
      <c r="K125" s="147"/>
      <c r="L125" s="148"/>
      <c r="M125" s="32"/>
      <c r="N125" s="32"/>
      <c r="O125" s="33"/>
    </row>
    <row r="126" spans="2:19" ht="18" customHeight="1">
      <c r="B126" s="35" t="s">
        <v>102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4"/>
      <c r="M126" s="32"/>
      <c r="N126" s="32"/>
      <c r="O126" s="33"/>
    </row>
    <row r="127" spans="2:19" ht="18" customHeight="1">
      <c r="B127" s="35" t="s">
        <v>200</v>
      </c>
      <c r="C127" s="15"/>
      <c r="D127" s="1"/>
      <c r="E127" s="1"/>
      <c r="F127" s="1"/>
      <c r="G127" s="16"/>
      <c r="H127" s="16"/>
      <c r="I127" s="1"/>
      <c r="J127" s="1"/>
      <c r="K127" s="1"/>
      <c r="L127" s="34"/>
      <c r="M127" s="32"/>
      <c r="N127" s="32"/>
      <c r="O127" s="33"/>
    </row>
    <row r="128" spans="2:19" ht="18" customHeight="1">
      <c r="B128" s="37" t="s">
        <v>199</v>
      </c>
      <c r="C128" s="26"/>
      <c r="D128" s="16"/>
      <c r="E128" s="16"/>
      <c r="F128" s="16"/>
      <c r="G128" s="16"/>
      <c r="H128" s="1"/>
      <c r="I128" s="16"/>
      <c r="J128" s="1"/>
      <c r="K128" s="1"/>
      <c r="L128" s="34"/>
      <c r="M128" s="32"/>
      <c r="N128" s="32"/>
      <c r="O128" s="33"/>
    </row>
    <row r="129" spans="2:15" ht="18" customHeight="1">
      <c r="B129" s="37" t="s">
        <v>14</v>
      </c>
      <c r="C129" s="26"/>
      <c r="D129" s="16"/>
      <c r="E129" s="16"/>
      <c r="F129" s="16"/>
      <c r="G129" s="16"/>
      <c r="H129" s="1"/>
      <c r="I129" s="16"/>
      <c r="J129" s="1"/>
      <c r="K129" s="1"/>
      <c r="L129" s="34"/>
      <c r="M129" s="32"/>
      <c r="N129" s="32"/>
      <c r="O129" s="33"/>
    </row>
    <row r="130" spans="2:15" ht="18" customHeight="1">
      <c r="B130" s="35" t="s">
        <v>8</v>
      </c>
      <c r="C130" s="15"/>
      <c r="D130" s="1"/>
      <c r="E130" s="1"/>
      <c r="F130" s="1"/>
      <c r="G130" s="1"/>
      <c r="H130" s="1"/>
      <c r="I130" s="1"/>
      <c r="J130" s="16"/>
      <c r="K130" s="16"/>
      <c r="L130" s="34"/>
      <c r="M130" s="32"/>
      <c r="N130" s="32"/>
      <c r="O130" s="33"/>
    </row>
    <row r="131" spans="2:15" ht="18" customHeight="1">
      <c r="B131" s="35" t="s">
        <v>9</v>
      </c>
      <c r="C131" s="15"/>
      <c r="D131" s="1"/>
      <c r="E131" s="1"/>
      <c r="F131" s="1"/>
      <c r="G131" s="1"/>
      <c r="H131" s="1"/>
      <c r="I131" s="1"/>
      <c r="J131" s="1"/>
      <c r="K131" s="1"/>
      <c r="L131" s="34"/>
      <c r="M131" s="32"/>
      <c r="N131" s="32"/>
      <c r="O131" s="33"/>
    </row>
    <row r="132" spans="2:15" ht="18" customHeight="1">
      <c r="B132" s="35" t="s">
        <v>10</v>
      </c>
      <c r="C132" s="15"/>
      <c r="D132" s="1"/>
      <c r="E132" s="1"/>
      <c r="F132" s="1"/>
      <c r="G132" s="1"/>
      <c r="H132" s="1"/>
      <c r="I132" s="1"/>
      <c r="J132" s="1"/>
      <c r="K132" s="1"/>
      <c r="L132" s="34"/>
      <c r="M132" s="32"/>
      <c r="N132" s="32"/>
      <c r="O132" s="33"/>
    </row>
    <row r="133" spans="2:15" ht="18" customHeight="1">
      <c r="B133" s="35" t="s">
        <v>15</v>
      </c>
      <c r="C133" s="15"/>
      <c r="D133" s="1"/>
      <c r="E133" s="1"/>
      <c r="F133" s="1"/>
      <c r="G133" s="1"/>
      <c r="H133" s="1"/>
      <c r="I133" s="1"/>
      <c r="J133" s="1"/>
      <c r="K133" s="1"/>
      <c r="L133" s="34"/>
      <c r="M133" s="32"/>
      <c r="N133" s="32"/>
      <c r="O133" s="33"/>
    </row>
    <row r="134" spans="2:15" ht="18" customHeight="1">
      <c r="B134" s="38" t="s">
        <v>16</v>
      </c>
      <c r="F134" s="1"/>
      <c r="G134" s="13"/>
      <c r="H134" s="20"/>
      <c r="I134" s="14"/>
      <c r="J134" s="14"/>
      <c r="K134" s="14"/>
      <c r="L134" s="34"/>
      <c r="M134" s="32"/>
      <c r="N134" s="32"/>
      <c r="O134" s="33"/>
    </row>
    <row r="135" spans="2:15" ht="18" customHeight="1">
      <c r="B135" s="31"/>
      <c r="C135" s="32"/>
      <c r="D135" s="32"/>
      <c r="E135" s="32"/>
      <c r="F135" s="32"/>
      <c r="G135" s="32"/>
      <c r="H135" s="30"/>
      <c r="I135" s="31"/>
      <c r="J135" s="34"/>
      <c r="K135" s="34"/>
      <c r="L135" s="34"/>
      <c r="M135" s="32"/>
      <c r="N135" s="32"/>
      <c r="O135" s="33"/>
    </row>
    <row r="136" spans="2:15" ht="15.6" customHeight="1">
      <c r="B136" s="142" t="s">
        <v>103</v>
      </c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39"/>
      <c r="N136" s="39"/>
      <c r="O136" s="39"/>
    </row>
    <row r="137" spans="2:15" ht="13.5" customHeight="1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39"/>
      <c r="N137" s="39"/>
      <c r="O137" s="39"/>
    </row>
    <row r="138" spans="2:15" ht="13.5" customHeight="1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39"/>
      <c r="N138" s="39"/>
      <c r="O138" s="39"/>
    </row>
    <row r="139" spans="2:15" ht="13.5" customHeight="1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</row>
    <row r="140" spans="2:15" ht="14.25" customHeight="1"/>
    <row r="141" spans="2:15" ht="13.5" customHeight="1"/>
    <row r="178" ht="13.5" customHeight="1"/>
    <row r="179" ht="14.25" customHeight="1"/>
    <row r="184" ht="13.5" customHeight="1"/>
    <row r="190" ht="13.5" customHeight="1"/>
    <row r="191" ht="13.5" customHeight="1"/>
  </sheetData>
  <mergeCells count="455">
    <mergeCell ref="B3:G4"/>
    <mergeCell ref="H3:L3"/>
    <mergeCell ref="H4:L4"/>
    <mergeCell ref="B136:L138"/>
    <mergeCell ref="B124:L125"/>
    <mergeCell ref="B10:L10"/>
    <mergeCell ref="R79:R80"/>
    <mergeCell ref="S79:S80"/>
    <mergeCell ref="T79:T80"/>
    <mergeCell ref="J111:L111"/>
    <mergeCell ref="J86:J87"/>
    <mergeCell ref="K86:K87"/>
    <mergeCell ref="L86:L87"/>
    <mergeCell ref="L88:L89"/>
    <mergeCell ref="H54:H55"/>
    <mergeCell ref="I54:I55"/>
    <mergeCell ref="E54:E55"/>
    <mergeCell ref="J54:J55"/>
    <mergeCell ref="F54:F55"/>
    <mergeCell ref="I76:I77"/>
    <mergeCell ref="I64:I65"/>
    <mergeCell ref="F70:F71"/>
    <mergeCell ref="F72:F73"/>
    <mergeCell ref="F56:F57"/>
    <mergeCell ref="U79:U80"/>
    <mergeCell ref="Q81:Q82"/>
    <mergeCell ref="R81:R82"/>
    <mergeCell ref="S81:S82"/>
    <mergeCell ref="T81:T82"/>
    <mergeCell ref="U81:U82"/>
    <mergeCell ref="K49:K50"/>
    <mergeCell ref="L49:L50"/>
    <mergeCell ref="K54:K55"/>
    <mergeCell ref="K72:K73"/>
    <mergeCell ref="L72:L73"/>
    <mergeCell ref="L76:L77"/>
    <mergeCell ref="L78:L79"/>
    <mergeCell ref="Q79:Q80"/>
    <mergeCell ref="N80:N81"/>
    <mergeCell ref="U75:U76"/>
    <mergeCell ref="Q77:Q78"/>
    <mergeCell ref="R77:R78"/>
    <mergeCell ref="S77:S78"/>
    <mergeCell ref="T77:T78"/>
    <mergeCell ref="U77:U78"/>
    <mergeCell ref="L74:L75"/>
    <mergeCell ref="K64:K65"/>
    <mergeCell ref="L64:L65"/>
    <mergeCell ref="F58:F59"/>
    <mergeCell ref="F60:F61"/>
    <mergeCell ref="F62:F63"/>
    <mergeCell ref="F64:F65"/>
    <mergeCell ref="F66:F67"/>
    <mergeCell ref="F68:F69"/>
    <mergeCell ref="E39:E40"/>
    <mergeCell ref="E41:E42"/>
    <mergeCell ref="E43:E44"/>
    <mergeCell ref="E45:E46"/>
    <mergeCell ref="E47:E48"/>
    <mergeCell ref="E68:E69"/>
    <mergeCell ref="F43:F44"/>
    <mergeCell ref="F45:F46"/>
    <mergeCell ref="B70:B71"/>
    <mergeCell ref="B68:B69"/>
    <mergeCell ref="C68:C69"/>
    <mergeCell ref="C70:C71"/>
    <mergeCell ref="B58:B59"/>
    <mergeCell ref="C64:C65"/>
    <mergeCell ref="C62:C63"/>
    <mergeCell ref="B64:B65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70:E71"/>
    <mergeCell ref="E62:E63"/>
    <mergeCell ref="E64:E65"/>
    <mergeCell ref="E66:E67"/>
    <mergeCell ref="E49:E50"/>
    <mergeCell ref="E56:E57"/>
    <mergeCell ref="E58:E59"/>
    <mergeCell ref="B35:B36"/>
    <mergeCell ref="B37:B38"/>
    <mergeCell ref="D35:D36"/>
    <mergeCell ref="B60:B61"/>
    <mergeCell ref="B62:B63"/>
    <mergeCell ref="B66:B67"/>
    <mergeCell ref="C47:C48"/>
    <mergeCell ref="C49:C50"/>
    <mergeCell ref="B56:B57"/>
    <mergeCell ref="C43:C44"/>
    <mergeCell ref="B41:B42"/>
    <mergeCell ref="B43:B44"/>
    <mergeCell ref="B45:B46"/>
    <mergeCell ref="B47:B48"/>
    <mergeCell ref="B49:B50"/>
    <mergeCell ref="B39:B40"/>
    <mergeCell ref="C45:C46"/>
    <mergeCell ref="C39:C40"/>
    <mergeCell ref="D23:D24"/>
    <mergeCell ref="D25:D26"/>
    <mergeCell ref="D27:D28"/>
    <mergeCell ref="D29:D30"/>
    <mergeCell ref="D31:D32"/>
    <mergeCell ref="C19:C20"/>
    <mergeCell ref="C21:C22"/>
    <mergeCell ref="D33:D34"/>
    <mergeCell ref="C41:C42"/>
    <mergeCell ref="C115:C116"/>
    <mergeCell ref="C117:C118"/>
    <mergeCell ref="C119:C120"/>
    <mergeCell ref="C121:C122"/>
    <mergeCell ref="D115:D116"/>
    <mergeCell ref="D117:D118"/>
    <mergeCell ref="D119:D120"/>
    <mergeCell ref="D121:D122"/>
    <mergeCell ref="E115:E116"/>
    <mergeCell ref="E117:E118"/>
    <mergeCell ref="E119:E120"/>
    <mergeCell ref="E121:E122"/>
    <mergeCell ref="F117:J118"/>
    <mergeCell ref="F120:J121"/>
    <mergeCell ref="F115:J115"/>
    <mergeCell ref="D37:D38"/>
    <mergeCell ref="D39:D40"/>
    <mergeCell ref="D43:D44"/>
    <mergeCell ref="D72:D73"/>
    <mergeCell ref="D56:D57"/>
    <mergeCell ref="D58:D59"/>
    <mergeCell ref="D60:D61"/>
    <mergeCell ref="D62:D63"/>
    <mergeCell ref="D64:D65"/>
    <mergeCell ref="D66:D67"/>
    <mergeCell ref="D70:D71"/>
    <mergeCell ref="D68:D69"/>
    <mergeCell ref="D41:D42"/>
    <mergeCell ref="D45:D46"/>
    <mergeCell ref="D47:D48"/>
    <mergeCell ref="D49:D50"/>
    <mergeCell ref="F47:F48"/>
    <mergeCell ref="F49:F50"/>
    <mergeCell ref="F39:F40"/>
    <mergeCell ref="F41:F42"/>
    <mergeCell ref="E72:E73"/>
    <mergeCell ref="B2:E2"/>
    <mergeCell ref="E8:G8"/>
    <mergeCell ref="H13:H14"/>
    <mergeCell ref="H15:H16"/>
    <mergeCell ref="H17:H18"/>
    <mergeCell ref="H19:H20"/>
    <mergeCell ref="B11:C11"/>
    <mergeCell ref="G11:H11"/>
    <mergeCell ref="B114:C114"/>
    <mergeCell ref="D13:D14"/>
    <mergeCell ref="D15:D16"/>
    <mergeCell ref="B23:B24"/>
    <mergeCell ref="C23:C24"/>
    <mergeCell ref="B25:B26"/>
    <mergeCell ref="B27:B28"/>
    <mergeCell ref="B29:B30"/>
    <mergeCell ref="B31:B32"/>
    <mergeCell ref="B33:B34"/>
    <mergeCell ref="C27:C28"/>
    <mergeCell ref="C29:C30"/>
    <mergeCell ref="C33:C34"/>
    <mergeCell ref="C25:C26"/>
    <mergeCell ref="C31:C32"/>
    <mergeCell ref="D17:D18"/>
    <mergeCell ref="H23:H24"/>
    <mergeCell ref="C35:C36"/>
    <mergeCell ref="C37:C38"/>
    <mergeCell ref="B13:B14"/>
    <mergeCell ref="C13:C14"/>
    <mergeCell ref="B15:B16"/>
    <mergeCell ref="C15:C16"/>
    <mergeCell ref="F29:F30"/>
    <mergeCell ref="F31:F32"/>
    <mergeCell ref="F33:F34"/>
    <mergeCell ref="F35:F36"/>
    <mergeCell ref="F37:F38"/>
    <mergeCell ref="F13:F14"/>
    <mergeCell ref="F15:F16"/>
    <mergeCell ref="F17:F18"/>
    <mergeCell ref="F19:F20"/>
    <mergeCell ref="F21:F22"/>
    <mergeCell ref="F23:F24"/>
    <mergeCell ref="F25:F26"/>
    <mergeCell ref="F27:F28"/>
    <mergeCell ref="E31:E32"/>
    <mergeCell ref="E33:E34"/>
    <mergeCell ref="E35:E36"/>
    <mergeCell ref="E37:E38"/>
    <mergeCell ref="C17:C18"/>
    <mergeCell ref="B17:B18"/>
    <mergeCell ref="B19:B20"/>
    <mergeCell ref="B21:B22"/>
    <mergeCell ref="I17:I18"/>
    <mergeCell ref="I13:I14"/>
    <mergeCell ref="I15:I16"/>
    <mergeCell ref="J15:J16"/>
    <mergeCell ref="J17:J18"/>
    <mergeCell ref="J13:J14"/>
    <mergeCell ref="I19:I20"/>
    <mergeCell ref="I21:I22"/>
    <mergeCell ref="H21:H22"/>
    <mergeCell ref="D19:D20"/>
    <mergeCell ref="D21:D22"/>
    <mergeCell ref="F93:F94"/>
    <mergeCell ref="F95:F96"/>
    <mergeCell ref="H39:H40"/>
    <mergeCell ref="H41:H42"/>
    <mergeCell ref="H43:H44"/>
    <mergeCell ref="H45:H46"/>
    <mergeCell ref="H47:H48"/>
    <mergeCell ref="B54:B55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H66:H67"/>
    <mergeCell ref="I66:I67"/>
    <mergeCell ref="C54:C55"/>
    <mergeCell ref="D54:D55"/>
    <mergeCell ref="B74:B75"/>
    <mergeCell ref="B76:B77"/>
    <mergeCell ref="B78:B79"/>
    <mergeCell ref="F97:F98"/>
    <mergeCell ref="I23:I24"/>
    <mergeCell ref="I25:I26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F86:F87"/>
    <mergeCell ref="H25:H26"/>
    <mergeCell ref="H27:H28"/>
    <mergeCell ref="H29:H30"/>
    <mergeCell ref="H31:H32"/>
    <mergeCell ref="I27:I28"/>
    <mergeCell ref="H33:H34"/>
    <mergeCell ref="H35:H36"/>
    <mergeCell ref="H37:H38"/>
    <mergeCell ref="F101:F102"/>
    <mergeCell ref="F103:F104"/>
    <mergeCell ref="F105:F106"/>
    <mergeCell ref="H56:H57"/>
    <mergeCell ref="I56:I57"/>
    <mergeCell ref="J56:J57"/>
    <mergeCell ref="K56:K57"/>
    <mergeCell ref="L56:L57"/>
    <mergeCell ref="H58:H59"/>
    <mergeCell ref="I58:I59"/>
    <mergeCell ref="J58:J59"/>
    <mergeCell ref="K58:K59"/>
    <mergeCell ref="L58:L59"/>
    <mergeCell ref="H60:H61"/>
    <mergeCell ref="I60:I61"/>
    <mergeCell ref="J60:J61"/>
    <mergeCell ref="K60:K61"/>
    <mergeCell ref="L60:L61"/>
    <mergeCell ref="H62:H63"/>
    <mergeCell ref="I62:I63"/>
    <mergeCell ref="J62:J63"/>
    <mergeCell ref="K62:K63"/>
    <mergeCell ref="L62:L63"/>
    <mergeCell ref="F88:F89"/>
    <mergeCell ref="J80:J81"/>
    <mergeCell ref="K80:K81"/>
    <mergeCell ref="L80:L81"/>
    <mergeCell ref="H82:H83"/>
    <mergeCell ref="I82:I83"/>
    <mergeCell ref="J82:J83"/>
    <mergeCell ref="K82:K83"/>
    <mergeCell ref="L82:L83"/>
    <mergeCell ref="H80:H81"/>
    <mergeCell ref="I80:I81"/>
    <mergeCell ref="J64:J65"/>
    <mergeCell ref="H72:H73"/>
    <mergeCell ref="I72:I73"/>
    <mergeCell ref="J72:J73"/>
    <mergeCell ref="L54:L55"/>
    <mergeCell ref="C56:C57"/>
    <mergeCell ref="C58:C59"/>
    <mergeCell ref="C60:C61"/>
    <mergeCell ref="H74:H75"/>
    <mergeCell ref="I74:I75"/>
    <mergeCell ref="J66:J67"/>
    <mergeCell ref="K66:K67"/>
    <mergeCell ref="L66:L67"/>
    <mergeCell ref="H68:H69"/>
    <mergeCell ref="I68:I69"/>
    <mergeCell ref="J68:J69"/>
    <mergeCell ref="K68:K69"/>
    <mergeCell ref="L68:L69"/>
    <mergeCell ref="H70:H71"/>
    <mergeCell ref="I70:I71"/>
    <mergeCell ref="J70:J71"/>
    <mergeCell ref="K70:K71"/>
    <mergeCell ref="L70:L71"/>
    <mergeCell ref="E60:E61"/>
    <mergeCell ref="B80:B81"/>
    <mergeCell ref="H64:H65"/>
    <mergeCell ref="D74:D75"/>
    <mergeCell ref="D76:D77"/>
    <mergeCell ref="E93:E94"/>
    <mergeCell ref="H76:H77"/>
    <mergeCell ref="E86:E87"/>
    <mergeCell ref="E88:E89"/>
    <mergeCell ref="C93:C94"/>
    <mergeCell ref="E78:E79"/>
    <mergeCell ref="E80:E81"/>
    <mergeCell ref="E82:E83"/>
    <mergeCell ref="E84:E85"/>
    <mergeCell ref="F78:F79"/>
    <mergeCell ref="F80:F81"/>
    <mergeCell ref="F82:F83"/>
    <mergeCell ref="F84:F85"/>
    <mergeCell ref="B72:B73"/>
    <mergeCell ref="C72:C73"/>
    <mergeCell ref="E74:E75"/>
    <mergeCell ref="C66:C67"/>
    <mergeCell ref="E76:E77"/>
    <mergeCell ref="F74:F75"/>
    <mergeCell ref="F76:F77"/>
    <mergeCell ref="F99:F100"/>
    <mergeCell ref="B86:B87"/>
    <mergeCell ref="B88:B89"/>
    <mergeCell ref="C74:C75"/>
    <mergeCell ref="C76:C77"/>
    <mergeCell ref="C78:C79"/>
    <mergeCell ref="C80:C81"/>
    <mergeCell ref="C82:C83"/>
    <mergeCell ref="C84:C85"/>
    <mergeCell ref="C86:C87"/>
    <mergeCell ref="C88:C89"/>
    <mergeCell ref="B82:B83"/>
    <mergeCell ref="B84:B85"/>
    <mergeCell ref="E95:E96"/>
    <mergeCell ref="E97:E98"/>
    <mergeCell ref="E99:E100"/>
    <mergeCell ref="D93:D94"/>
    <mergeCell ref="D95:D96"/>
    <mergeCell ref="D78:D79"/>
    <mergeCell ref="D80:D81"/>
    <mergeCell ref="D82:D83"/>
    <mergeCell ref="D84:D85"/>
    <mergeCell ref="D86:D87"/>
    <mergeCell ref="D88:D89"/>
    <mergeCell ref="E101:E102"/>
    <mergeCell ref="E103:E104"/>
    <mergeCell ref="E105:E106"/>
    <mergeCell ref="B105:B106"/>
    <mergeCell ref="C95:C96"/>
    <mergeCell ref="C97:C98"/>
    <mergeCell ref="C99:C100"/>
    <mergeCell ref="C101:C102"/>
    <mergeCell ref="C103:C104"/>
    <mergeCell ref="C105:C106"/>
    <mergeCell ref="D97:D98"/>
    <mergeCell ref="D99:D100"/>
    <mergeCell ref="D101:D102"/>
    <mergeCell ref="D103:D104"/>
    <mergeCell ref="D105:D106"/>
    <mergeCell ref="B101:B102"/>
    <mergeCell ref="B103:B104"/>
    <mergeCell ref="B97:B98"/>
    <mergeCell ref="B99:B100"/>
    <mergeCell ref="B95:B96"/>
    <mergeCell ref="B93:B94"/>
    <mergeCell ref="H86:I89"/>
    <mergeCell ref="K33:K34"/>
    <mergeCell ref="K35:K36"/>
    <mergeCell ref="K37:K38"/>
    <mergeCell ref="K39:K40"/>
    <mergeCell ref="K41:K42"/>
    <mergeCell ref="K43:K44"/>
    <mergeCell ref="K45:K46"/>
    <mergeCell ref="K47:K48"/>
    <mergeCell ref="J88:J89"/>
    <mergeCell ref="K88:K89"/>
    <mergeCell ref="J76:J77"/>
    <mergeCell ref="K76:K77"/>
    <mergeCell ref="H78:H79"/>
    <mergeCell ref="I78:I79"/>
    <mergeCell ref="J78:J79"/>
    <mergeCell ref="K78:K79"/>
    <mergeCell ref="I47:I48"/>
    <mergeCell ref="J47:J48"/>
    <mergeCell ref="J74:J75"/>
    <mergeCell ref="K74:K75"/>
    <mergeCell ref="H49:H50"/>
    <mergeCell ref="I49:I50"/>
    <mergeCell ref="J49:J50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J19:J20"/>
    <mergeCell ref="J21:J22"/>
    <mergeCell ref="L15:L16"/>
    <mergeCell ref="L17:L18"/>
    <mergeCell ref="L19:L20"/>
    <mergeCell ref="L21:L22"/>
    <mergeCell ref="L23:L24"/>
    <mergeCell ref="L25:L26"/>
    <mergeCell ref="L27:L28"/>
    <mergeCell ref="L29:L30"/>
    <mergeCell ref="K31:K32"/>
    <mergeCell ref="B1:L1"/>
    <mergeCell ref="F2:K2"/>
    <mergeCell ref="B5:L5"/>
    <mergeCell ref="B6:L6"/>
    <mergeCell ref="B52:L52"/>
    <mergeCell ref="E108:F108"/>
    <mergeCell ref="C108:D109"/>
    <mergeCell ref="H106:I109"/>
    <mergeCell ref="J106:J107"/>
    <mergeCell ref="K106:K107"/>
    <mergeCell ref="L106:L107"/>
    <mergeCell ref="J108:J109"/>
    <mergeCell ref="K108:K109"/>
    <mergeCell ref="L108:L109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13:L14"/>
  </mergeCells>
  <phoneticPr fontId="2"/>
  <pageMargins left="0.7" right="0.7" top="0.75" bottom="0.75" header="0.3" footer="0.3"/>
  <pageSetup paperSize="9" scale="98" orientation="portrait" horizontalDpi="1200" verticalDpi="1200" r:id="rId1"/>
  <headerFooter>
    <oddHeader>&amp;L&amp;12バーツプロダクション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柏崎！発注書</vt:lpstr>
      <vt:lpstr>'柏崎！発注書'!Print_Area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yuichi isida</cp:lastModifiedBy>
  <cp:lastPrinted>2023-07-05T07:12:33Z</cp:lastPrinted>
  <dcterms:created xsi:type="dcterms:W3CDTF">2016-02-01T06:58:28Z</dcterms:created>
  <dcterms:modified xsi:type="dcterms:W3CDTF">2023-07-05T07:12:48Z</dcterms:modified>
</cp:coreProperties>
</file>