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POSMAIN01\POSnew\まるごと上越＝ポス営業ツール\"/>
    </mc:Choice>
  </mc:AlternateContent>
  <xr:revisionPtr revIDLastSave="0" documentId="13_ncr:1_{A6447EE7-B938-4D2F-8588-B5C733B3E8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ポス受注書21年4月～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0" i="3" l="1"/>
  <c r="K169" i="3" l="1"/>
  <c r="K180" i="3" l="1"/>
  <c r="J180" i="3"/>
  <c r="E134" i="3"/>
  <c r="D135" i="3" l="1"/>
  <c r="E164" i="3" l="1"/>
  <c r="D164" i="3"/>
  <c r="D134" i="3" l="1"/>
  <c r="C134" i="3"/>
  <c r="K140" i="3" l="1"/>
  <c r="D185" i="3" l="1"/>
  <c r="E184" i="3"/>
  <c r="D169" i="3" s="1"/>
  <c r="D184" i="3"/>
  <c r="K175" i="3"/>
  <c r="B167" i="3"/>
  <c r="K165" i="3"/>
  <c r="D165" i="3"/>
  <c r="L164" i="3"/>
  <c r="K164" i="3"/>
  <c r="K152" i="3"/>
  <c r="K150" i="3"/>
  <c r="L149" i="3"/>
  <c r="K142" i="3" s="1"/>
  <c r="K149" i="3"/>
  <c r="L139" i="3"/>
  <c r="K128" i="3" s="1"/>
  <c r="K139" i="3"/>
  <c r="K124" i="3"/>
  <c r="L123" i="3"/>
  <c r="K109" i="3" s="1"/>
  <c r="K123" i="3"/>
  <c r="D10" i="3"/>
  <c r="B108" i="3"/>
  <c r="B52" i="3"/>
  <c r="J182" i="3" l="1"/>
  <c r="I180" i="3"/>
  <c r="E8" i="3"/>
  <c r="D138" i="3"/>
</calcChain>
</file>

<file path=xl/sharedStrings.xml><?xml version="1.0" encoding="utf-8"?>
<sst xmlns="http://schemas.openxmlformats.org/spreadsheetml/2006/main" count="515" uniqueCount="414">
  <si>
    <t>　■貴社名、住所、連絡先、チラシ名をご記入ください。</t>
    <rPh sb="2" eb="4">
      <t>キシャ</t>
    </rPh>
    <rPh sb="4" eb="5">
      <t>メイ</t>
    </rPh>
    <rPh sb="6" eb="8">
      <t>ジュウショ</t>
    </rPh>
    <rPh sb="9" eb="12">
      <t>レンラクサキ</t>
    </rPh>
    <rPh sb="16" eb="17">
      <t>メイ</t>
    </rPh>
    <rPh sb="19" eb="21">
      <t>キニュウ</t>
    </rPh>
    <phoneticPr fontId="3"/>
  </si>
  <si>
    <t>チラシ名：</t>
    <rPh sb="3" eb="4">
      <t>メイ</t>
    </rPh>
    <phoneticPr fontId="2"/>
  </si>
  <si>
    <t>　◎希望する「配布枚数」に○印又は枚数を書いて、ＦＡＸにてお申込みください。</t>
    <rPh sb="7" eb="9">
      <t>ハイフ</t>
    </rPh>
    <rPh sb="9" eb="11">
      <t>マイスウ</t>
    </rPh>
    <rPh sb="15" eb="16">
      <t>マタ</t>
    </rPh>
    <rPh sb="17" eb="19">
      <t>マイスウ</t>
    </rPh>
    <rPh sb="20" eb="21">
      <t>カ</t>
    </rPh>
    <rPh sb="30" eb="32">
      <t>モウシコ</t>
    </rPh>
    <phoneticPr fontId="3"/>
  </si>
  <si>
    <t>　　FAX　025-530-7861</t>
    <phoneticPr fontId="2"/>
  </si>
  <si>
    <t>◆旧上越市エリア（合計</t>
    <rPh sb="1" eb="2">
      <t>キュウ</t>
    </rPh>
    <rPh sb="2" eb="5">
      <t>ジョウエツシ</t>
    </rPh>
    <rPh sb="9" eb="11">
      <t>ゴウケイ</t>
    </rPh>
    <phoneticPr fontId="3"/>
  </si>
  <si>
    <t>）</t>
    <phoneticPr fontId="2"/>
  </si>
  <si>
    <t>※</t>
    <phoneticPr fontId="2"/>
  </si>
  <si>
    <t>Ｊ</t>
    <phoneticPr fontId="2"/>
  </si>
  <si>
    <t>・・・エリアはココラを配布していません。</t>
    <rPh sb="11" eb="13">
      <t>ハイフ</t>
    </rPh>
    <phoneticPr fontId="2"/>
  </si>
  <si>
    <t>NO</t>
    <phoneticPr fontId="2"/>
  </si>
  <si>
    <t>町名</t>
    <rPh sb="0" eb="2">
      <t>チョウメイ</t>
    </rPh>
    <phoneticPr fontId="2"/>
  </si>
  <si>
    <t>まるごと</t>
    <phoneticPr fontId="2"/>
  </si>
  <si>
    <t>Ｊ・コ</t>
    <phoneticPr fontId="2"/>
  </si>
  <si>
    <t>配布枚数</t>
    <rPh sb="0" eb="2">
      <t>ハイフ</t>
    </rPh>
    <rPh sb="2" eb="4">
      <t>マイスウ</t>
    </rPh>
    <phoneticPr fontId="2"/>
  </si>
  <si>
    <t>西ヶ窪浜（旧道沿い）</t>
    <rPh sb="0" eb="1">
      <t>ニシ</t>
    </rPh>
    <rPh sb="2" eb="3">
      <t>クボ</t>
    </rPh>
    <rPh sb="3" eb="4">
      <t>ハマ</t>
    </rPh>
    <rPh sb="5" eb="6">
      <t>キュウ</t>
    </rPh>
    <rPh sb="6" eb="7">
      <t>ドウ</t>
    </rPh>
    <rPh sb="7" eb="8">
      <t>ゾ</t>
    </rPh>
    <phoneticPr fontId="3"/>
  </si>
  <si>
    <t>安江、安江2.3</t>
    <rPh sb="0" eb="2">
      <t>ヤスエ</t>
    </rPh>
    <rPh sb="3" eb="5">
      <t>ヤスエ</t>
    </rPh>
    <phoneticPr fontId="3"/>
  </si>
  <si>
    <t>上1</t>
  </si>
  <si>
    <t>夷浜（旧道沿い）</t>
    <rPh sb="0" eb="1">
      <t>イ</t>
    </rPh>
    <rPh sb="1" eb="2">
      <t>ハマ</t>
    </rPh>
    <rPh sb="3" eb="5">
      <t>キュウドウ</t>
    </rPh>
    <rPh sb="5" eb="6">
      <t>ゾ</t>
    </rPh>
    <phoneticPr fontId="3"/>
  </si>
  <si>
    <t>春日新田、松村新田</t>
    <rPh sb="0" eb="2">
      <t>カスガ</t>
    </rPh>
    <rPh sb="2" eb="4">
      <t>シンデン</t>
    </rPh>
    <rPh sb="5" eb="7">
      <t>マツムラ</t>
    </rPh>
    <rPh sb="7" eb="9">
      <t>シンデン</t>
    </rPh>
    <phoneticPr fontId="3"/>
  </si>
  <si>
    <t>遊光寺浜（旧道沿い）</t>
    <rPh sb="0" eb="1">
      <t>ユウ</t>
    </rPh>
    <rPh sb="1" eb="2">
      <t>コウ</t>
    </rPh>
    <rPh sb="2" eb="3">
      <t>ジ</t>
    </rPh>
    <rPh sb="3" eb="4">
      <t>ハマ</t>
    </rPh>
    <rPh sb="5" eb="7">
      <t>キュウドウ</t>
    </rPh>
    <rPh sb="7" eb="8">
      <t>ゾ</t>
    </rPh>
    <phoneticPr fontId="3"/>
  </si>
  <si>
    <t>上15</t>
  </si>
  <si>
    <t>下源入</t>
    <rPh sb="0" eb="1">
      <t>シモ</t>
    </rPh>
    <rPh sb="1" eb="2">
      <t>ゲン</t>
    </rPh>
    <rPh sb="2" eb="3">
      <t>ニュウ</t>
    </rPh>
    <phoneticPr fontId="3"/>
  </si>
  <si>
    <t>下荒浜（旧道沿い）</t>
    <rPh sb="0" eb="1">
      <t>シモ</t>
    </rPh>
    <rPh sb="1" eb="3">
      <t>アラハマ</t>
    </rPh>
    <rPh sb="4" eb="6">
      <t>キュウドウ</t>
    </rPh>
    <rPh sb="6" eb="7">
      <t>ゾ</t>
    </rPh>
    <phoneticPr fontId="3"/>
  </si>
  <si>
    <t>国府2</t>
    <rPh sb="0" eb="2">
      <t>コクフ</t>
    </rPh>
    <phoneticPr fontId="3"/>
  </si>
  <si>
    <t>黒井</t>
    <rPh sb="0" eb="2">
      <t>クロイ</t>
    </rPh>
    <phoneticPr fontId="3"/>
  </si>
  <si>
    <t>中門前1.2.3</t>
    <rPh sb="0" eb="1">
      <t>ナカ</t>
    </rPh>
    <rPh sb="1" eb="3">
      <t>モンゼン</t>
    </rPh>
    <phoneticPr fontId="3"/>
  </si>
  <si>
    <t>上2</t>
  </si>
  <si>
    <t>高崎新田（市之町）</t>
    <rPh sb="0" eb="2">
      <t>タカサキ</t>
    </rPh>
    <rPh sb="2" eb="4">
      <t>シンデン</t>
    </rPh>
    <rPh sb="5" eb="6">
      <t>イチ</t>
    </rPh>
    <rPh sb="6" eb="7">
      <t>ノ</t>
    </rPh>
    <rPh sb="7" eb="8">
      <t>マチ</t>
    </rPh>
    <phoneticPr fontId="3"/>
  </si>
  <si>
    <t>上16</t>
  </si>
  <si>
    <t>大豆・大豆1</t>
    <rPh sb="0" eb="2">
      <t>ダイズ</t>
    </rPh>
    <rPh sb="3" eb="5">
      <t>ダイズ</t>
    </rPh>
    <phoneticPr fontId="3"/>
  </si>
  <si>
    <t>西ヶ窪浜（R8沿い）</t>
    <rPh sb="0" eb="1">
      <t>ニシ</t>
    </rPh>
    <rPh sb="2" eb="3">
      <t>クボ</t>
    </rPh>
    <rPh sb="3" eb="4">
      <t>ハマ</t>
    </rPh>
    <rPh sb="7" eb="8">
      <t>ゾ</t>
    </rPh>
    <phoneticPr fontId="3"/>
  </si>
  <si>
    <t>五智国分</t>
    <rPh sb="0" eb="1">
      <t>ゴ</t>
    </rPh>
    <rPh sb="1" eb="2">
      <t>チ</t>
    </rPh>
    <rPh sb="2" eb="4">
      <t>コクブ</t>
    </rPh>
    <phoneticPr fontId="3"/>
  </si>
  <si>
    <t>上3</t>
  </si>
  <si>
    <t>夷浜・下荒浜（R8沿い）</t>
    <rPh sb="0" eb="1">
      <t>イ</t>
    </rPh>
    <rPh sb="1" eb="2">
      <t>ハマ</t>
    </rPh>
    <rPh sb="3" eb="4">
      <t>シモ</t>
    </rPh>
    <rPh sb="4" eb="6">
      <t>アラハマ</t>
    </rPh>
    <rPh sb="9" eb="10">
      <t>ゾ</t>
    </rPh>
    <phoneticPr fontId="3"/>
  </si>
  <si>
    <t>国府3・加賀町</t>
    <rPh sb="0" eb="2">
      <t>コクフ</t>
    </rPh>
    <rPh sb="4" eb="7">
      <t>カガチョウ</t>
    </rPh>
    <phoneticPr fontId="3"/>
  </si>
  <si>
    <t>港町1.2</t>
    <rPh sb="0" eb="2">
      <t>ミナトマチ</t>
    </rPh>
    <phoneticPr fontId="3"/>
  </si>
  <si>
    <t>大豆1.2</t>
    <rPh sb="0" eb="2">
      <t>ダイズ</t>
    </rPh>
    <phoneticPr fontId="3"/>
  </si>
  <si>
    <t>川原町</t>
    <rPh sb="0" eb="3">
      <t>カワラチョウ</t>
    </rPh>
    <phoneticPr fontId="3"/>
  </si>
  <si>
    <t>上17</t>
  </si>
  <si>
    <t>大豆1</t>
    <rPh sb="0" eb="2">
      <t>ダイズ</t>
    </rPh>
    <phoneticPr fontId="3"/>
  </si>
  <si>
    <t>上4</t>
  </si>
  <si>
    <t>春日新田3</t>
    <rPh sb="0" eb="2">
      <t>カスガ</t>
    </rPh>
    <rPh sb="2" eb="4">
      <t>シンデン</t>
    </rPh>
    <phoneticPr fontId="3"/>
  </si>
  <si>
    <t>春日山町1.2</t>
    <rPh sb="0" eb="2">
      <t>カスガ</t>
    </rPh>
    <rPh sb="2" eb="4">
      <t>ヤマチョウ</t>
    </rPh>
    <phoneticPr fontId="3"/>
  </si>
  <si>
    <t>中央2.3.4.5</t>
    <rPh sb="0" eb="2">
      <t>チュウオウ</t>
    </rPh>
    <phoneticPr fontId="3"/>
  </si>
  <si>
    <t>上5</t>
  </si>
  <si>
    <t>上18</t>
  </si>
  <si>
    <t>中央1.2.5</t>
    <rPh sb="0" eb="2">
      <t>チュウオウ</t>
    </rPh>
    <phoneticPr fontId="3"/>
  </si>
  <si>
    <t>春日山町3</t>
    <rPh sb="0" eb="2">
      <t>カスガ</t>
    </rPh>
    <rPh sb="2" eb="4">
      <t>ヤマチョウ</t>
    </rPh>
    <phoneticPr fontId="3"/>
  </si>
  <si>
    <t>住吉町</t>
    <rPh sb="0" eb="3">
      <t>スミヨシチョウ</t>
    </rPh>
    <phoneticPr fontId="3"/>
  </si>
  <si>
    <t>上19</t>
  </si>
  <si>
    <t>上6</t>
  </si>
  <si>
    <t>西本町1.3.4</t>
    <rPh sb="0" eb="3">
      <t>ニシホンチョウ</t>
    </rPh>
    <phoneticPr fontId="3"/>
  </si>
  <si>
    <t>春日野1.2</t>
    <rPh sb="0" eb="3">
      <t>カスガノ</t>
    </rPh>
    <phoneticPr fontId="3"/>
  </si>
  <si>
    <t>東町</t>
    <rPh sb="0" eb="1">
      <t>ヒガシ</t>
    </rPh>
    <rPh sb="1" eb="2">
      <t>マチ</t>
    </rPh>
    <phoneticPr fontId="3"/>
  </si>
  <si>
    <t>上20</t>
  </si>
  <si>
    <t>中央1</t>
    <rPh sb="0" eb="2">
      <t>チュウオウ</t>
    </rPh>
    <phoneticPr fontId="3"/>
  </si>
  <si>
    <t>岩木</t>
    <rPh sb="0" eb="2">
      <t>イワキ</t>
    </rPh>
    <phoneticPr fontId="3"/>
  </si>
  <si>
    <t>上7</t>
  </si>
  <si>
    <t>西本町1、2、3</t>
    <rPh sb="0" eb="3">
      <t>ニシホンチョウ</t>
    </rPh>
    <phoneticPr fontId="3"/>
  </si>
  <si>
    <t>上21</t>
  </si>
  <si>
    <t>石橋</t>
    <rPh sb="0" eb="2">
      <t>イシバシ</t>
    </rPh>
    <phoneticPr fontId="3"/>
  </si>
  <si>
    <t>新光町1、2、3</t>
    <rPh sb="0" eb="3">
      <t>シンコウチョウ</t>
    </rPh>
    <phoneticPr fontId="3"/>
  </si>
  <si>
    <t>五智1.2.3.4.5.6</t>
    <rPh sb="0" eb="1">
      <t>ゴ</t>
    </rPh>
    <rPh sb="1" eb="2">
      <t>チ</t>
    </rPh>
    <phoneticPr fontId="3"/>
  </si>
  <si>
    <t>上22</t>
  </si>
  <si>
    <t>上8</t>
  </si>
  <si>
    <t>国府1</t>
    <rPh sb="0" eb="2">
      <t>コクフ</t>
    </rPh>
    <phoneticPr fontId="3"/>
  </si>
  <si>
    <t>木田1.2</t>
    <rPh sb="0" eb="2">
      <t>キダ</t>
    </rPh>
    <phoneticPr fontId="3"/>
  </si>
  <si>
    <t>五智1.3</t>
    <rPh sb="0" eb="1">
      <t>ゴ</t>
    </rPh>
    <rPh sb="1" eb="2">
      <t>チ</t>
    </rPh>
    <phoneticPr fontId="3"/>
  </si>
  <si>
    <t>上23</t>
  </si>
  <si>
    <t>上9</t>
  </si>
  <si>
    <t>五智新町・国府1</t>
    <rPh sb="0" eb="4">
      <t>ゴチシンマチ</t>
    </rPh>
    <rPh sb="5" eb="7">
      <t>コクフ</t>
    </rPh>
    <phoneticPr fontId="3"/>
  </si>
  <si>
    <t>下源入・上源入</t>
    <rPh sb="0" eb="1">
      <t>シモ</t>
    </rPh>
    <rPh sb="1" eb="2">
      <t>ゲン</t>
    </rPh>
    <rPh sb="2" eb="3">
      <t>ニュウ</t>
    </rPh>
    <rPh sb="4" eb="5">
      <t>カミ</t>
    </rPh>
    <rPh sb="5" eb="6">
      <t>ゲン</t>
    </rPh>
    <rPh sb="6" eb="7">
      <t>ニュウ</t>
    </rPh>
    <phoneticPr fontId="3"/>
  </si>
  <si>
    <t>国府1.3.4</t>
    <rPh sb="0" eb="2">
      <t>コクフ</t>
    </rPh>
    <phoneticPr fontId="3"/>
  </si>
  <si>
    <t>上24</t>
  </si>
  <si>
    <t>安江</t>
    <rPh sb="0" eb="1">
      <t>ヤス</t>
    </rPh>
    <rPh sb="1" eb="2">
      <t>エ</t>
    </rPh>
    <phoneticPr fontId="3"/>
  </si>
  <si>
    <t>塩屋新田</t>
    <rPh sb="0" eb="2">
      <t>シオヤ</t>
    </rPh>
    <rPh sb="2" eb="4">
      <t>シンデン</t>
    </rPh>
    <phoneticPr fontId="3"/>
  </si>
  <si>
    <t>（新栄国府緑ヶ丘団地）</t>
  </si>
  <si>
    <t>上25</t>
  </si>
  <si>
    <t>下門前</t>
    <rPh sb="0" eb="1">
      <t>シモ</t>
    </rPh>
    <rPh sb="1" eb="3">
      <t>モンゼン</t>
    </rPh>
    <phoneticPr fontId="3"/>
  </si>
  <si>
    <t>上10</t>
  </si>
  <si>
    <t>石橋1.2</t>
    <rPh sb="0" eb="2">
      <t>イシバシ</t>
    </rPh>
    <phoneticPr fontId="3"/>
  </si>
  <si>
    <t>上26</t>
  </si>
  <si>
    <t>富岡・藤野新田</t>
    <rPh sb="0" eb="2">
      <t>トミオカ</t>
    </rPh>
    <rPh sb="3" eb="5">
      <t>フジノ</t>
    </rPh>
    <rPh sb="5" eb="7">
      <t>シンデン</t>
    </rPh>
    <phoneticPr fontId="3"/>
  </si>
  <si>
    <t>上11</t>
  </si>
  <si>
    <t>栄町1.2</t>
    <rPh sb="0" eb="2">
      <t>サカエマチ</t>
    </rPh>
    <phoneticPr fontId="3"/>
  </si>
  <si>
    <t>上27</t>
  </si>
  <si>
    <t>上12</t>
  </si>
  <si>
    <t>石橋1・東雲町1.2</t>
    <rPh sb="0" eb="2">
      <t>イシバシ</t>
    </rPh>
    <rPh sb="4" eb="7">
      <t>トウウンチョウ</t>
    </rPh>
    <phoneticPr fontId="3"/>
  </si>
  <si>
    <t>木田3・木田新田1.2</t>
    <rPh sb="0" eb="2">
      <t>キダ</t>
    </rPh>
    <rPh sb="4" eb="6">
      <t>キダ</t>
    </rPh>
    <rPh sb="6" eb="8">
      <t>シンデン</t>
    </rPh>
    <phoneticPr fontId="3"/>
  </si>
  <si>
    <t>春日新田1.5</t>
    <rPh sb="0" eb="2">
      <t>カスガ</t>
    </rPh>
    <rPh sb="2" eb="4">
      <t>シンデン</t>
    </rPh>
    <phoneticPr fontId="3"/>
  </si>
  <si>
    <t>上28</t>
  </si>
  <si>
    <t>藤巻</t>
    <rPh sb="0" eb="2">
      <t>フジマキ</t>
    </rPh>
    <phoneticPr fontId="3"/>
  </si>
  <si>
    <t>上13</t>
  </si>
  <si>
    <t>下源入・松村新田</t>
    <rPh sb="0" eb="1">
      <t>シモ</t>
    </rPh>
    <rPh sb="1" eb="2">
      <t>ゲン</t>
    </rPh>
    <rPh sb="2" eb="3">
      <t>ニュウ</t>
    </rPh>
    <rPh sb="4" eb="6">
      <t>マツムラ</t>
    </rPh>
    <rPh sb="6" eb="8">
      <t>シンデン</t>
    </rPh>
    <phoneticPr fontId="3"/>
  </si>
  <si>
    <t>春日新田2・佐内町</t>
    <rPh sb="0" eb="2">
      <t>カスガ</t>
    </rPh>
    <rPh sb="2" eb="4">
      <t>シンデン</t>
    </rPh>
    <rPh sb="6" eb="8">
      <t>サナイ</t>
    </rPh>
    <rPh sb="8" eb="9">
      <t>チョウ</t>
    </rPh>
    <phoneticPr fontId="3"/>
  </si>
  <si>
    <t>上29</t>
  </si>
  <si>
    <t>土橋・新町</t>
    <rPh sb="0" eb="2">
      <t>ツチハシ</t>
    </rPh>
    <rPh sb="3" eb="5">
      <t>シンマチ</t>
    </rPh>
    <phoneticPr fontId="3"/>
  </si>
  <si>
    <t>安江1</t>
    <rPh sb="0" eb="2">
      <t>ヤスエ</t>
    </rPh>
    <phoneticPr fontId="3"/>
  </si>
  <si>
    <t>土橋</t>
    <rPh sb="0" eb="2">
      <t>ツチハシ</t>
    </rPh>
    <phoneticPr fontId="3"/>
  </si>
  <si>
    <t>上14</t>
  </si>
  <si>
    <t>三ツ屋町</t>
    <rPh sb="0" eb="1">
      <t>ミ</t>
    </rPh>
    <rPh sb="2" eb="3">
      <t>ヤ</t>
    </rPh>
    <rPh sb="3" eb="4">
      <t>マチ</t>
    </rPh>
    <phoneticPr fontId="3"/>
  </si>
  <si>
    <t>上30</t>
  </si>
  <si>
    <t>北本町1.2.3.4</t>
    <rPh sb="0" eb="3">
      <t>キタホンチョウ</t>
    </rPh>
    <phoneticPr fontId="3"/>
  </si>
  <si>
    <t>大日</t>
    <rPh sb="0" eb="2">
      <t>ダイニチ</t>
    </rPh>
    <phoneticPr fontId="3"/>
  </si>
  <si>
    <t>上31</t>
  </si>
  <si>
    <t>高土町1.2.3・東本町3</t>
    <rPh sb="0" eb="3">
      <t>コウドチョウ</t>
    </rPh>
    <rPh sb="9" eb="10">
      <t>ヒガシ</t>
    </rPh>
    <rPh sb="10" eb="12">
      <t>ホンチョウ</t>
    </rPh>
    <phoneticPr fontId="3"/>
  </si>
  <si>
    <t>下稲田・寺</t>
    <rPh sb="0" eb="1">
      <t>シモ</t>
    </rPh>
    <rPh sb="1" eb="3">
      <t>イナダ</t>
    </rPh>
    <rPh sb="4" eb="5">
      <t>テラ</t>
    </rPh>
    <phoneticPr fontId="3"/>
  </si>
  <si>
    <t>高土町2</t>
    <rPh sb="0" eb="3">
      <t>コウドチョウ</t>
    </rPh>
    <phoneticPr fontId="3"/>
  </si>
  <si>
    <t>上稲田・稲田2、3、4</t>
    <rPh sb="0" eb="1">
      <t>カミ</t>
    </rPh>
    <rPh sb="1" eb="3">
      <t>イナダ</t>
    </rPh>
    <rPh sb="4" eb="6">
      <t>イナダ</t>
    </rPh>
    <phoneticPr fontId="3"/>
  </si>
  <si>
    <t>上32</t>
  </si>
  <si>
    <t>東本町3.4.5</t>
    <rPh sb="0" eb="3">
      <t>ヒガシホンチョウ</t>
    </rPh>
    <phoneticPr fontId="3"/>
  </si>
  <si>
    <t>平岡・中々村新田</t>
    <rPh sb="0" eb="2">
      <t>ヒラオカ</t>
    </rPh>
    <rPh sb="3" eb="8">
      <t>ナカナカムラシンデン</t>
    </rPh>
    <phoneticPr fontId="6"/>
  </si>
  <si>
    <t>栄町</t>
    <rPh sb="0" eb="2">
      <t>サカエマチ</t>
    </rPh>
    <phoneticPr fontId="3"/>
  </si>
  <si>
    <t>上53</t>
  </si>
  <si>
    <t>上島</t>
    <rPh sb="0" eb="2">
      <t>カミジマ</t>
    </rPh>
    <phoneticPr fontId="6"/>
  </si>
  <si>
    <t>上33</t>
  </si>
  <si>
    <t>幸町・東本町1、2・本町7</t>
    <rPh sb="0" eb="2">
      <t>サイワイチョウ</t>
    </rPh>
    <rPh sb="3" eb="6">
      <t>ヒガシホンチョウ</t>
    </rPh>
    <rPh sb="10" eb="12">
      <t>ホンチョウ</t>
    </rPh>
    <phoneticPr fontId="3"/>
  </si>
  <si>
    <t>稲田1.2.4</t>
    <rPh sb="0" eb="2">
      <t>イナダ</t>
    </rPh>
    <phoneticPr fontId="3"/>
  </si>
  <si>
    <t>昭和町1.2・寺町3</t>
    <rPh sb="0" eb="2">
      <t>ショウワ</t>
    </rPh>
    <rPh sb="2" eb="3">
      <t>マチ</t>
    </rPh>
    <rPh sb="7" eb="9">
      <t>テラマチ</t>
    </rPh>
    <phoneticPr fontId="3"/>
  </si>
  <si>
    <t>上54</t>
  </si>
  <si>
    <t>鴨島1</t>
    <rPh sb="0" eb="2">
      <t>カモジマ</t>
    </rPh>
    <phoneticPr fontId="3"/>
  </si>
  <si>
    <t>上34</t>
  </si>
  <si>
    <t>御殿山町</t>
    <rPh sb="0" eb="3">
      <t>ゴテンヤマ</t>
    </rPh>
    <rPh sb="3" eb="4">
      <t>マチ</t>
    </rPh>
    <phoneticPr fontId="3"/>
  </si>
  <si>
    <t>鴨島</t>
    <rPh sb="0" eb="2">
      <t>カモジマ</t>
    </rPh>
    <phoneticPr fontId="3"/>
  </si>
  <si>
    <t>子安新田</t>
    <rPh sb="0" eb="2">
      <t>コヤス</t>
    </rPh>
    <rPh sb="2" eb="4">
      <t>シンデン</t>
    </rPh>
    <phoneticPr fontId="3"/>
  </si>
  <si>
    <t>上35</t>
    <phoneticPr fontId="2"/>
  </si>
  <si>
    <t>寺町3・仲町6</t>
    <rPh sb="0" eb="2">
      <t>テラマチ</t>
    </rPh>
    <rPh sb="4" eb="6">
      <t>ナカマチ</t>
    </rPh>
    <phoneticPr fontId="3"/>
  </si>
  <si>
    <t>上55</t>
  </si>
  <si>
    <t>鴨島1.2.3</t>
    <rPh sb="0" eb="2">
      <t>カモジマ</t>
    </rPh>
    <phoneticPr fontId="3"/>
  </si>
  <si>
    <t>飯</t>
    <rPh sb="0" eb="1">
      <t>イイ</t>
    </rPh>
    <phoneticPr fontId="3"/>
  </si>
  <si>
    <t>子安</t>
    <rPh sb="0" eb="2">
      <t>コヤス</t>
    </rPh>
    <phoneticPr fontId="3"/>
  </si>
  <si>
    <t>塚田新田（まなびが丘団地）</t>
    <rPh sb="0" eb="2">
      <t>ツカダ</t>
    </rPh>
    <rPh sb="2" eb="4">
      <t>シンデン</t>
    </rPh>
    <rPh sb="9" eb="10">
      <t>オカ</t>
    </rPh>
    <rPh sb="10" eb="12">
      <t>ダンチ</t>
    </rPh>
    <phoneticPr fontId="3"/>
  </si>
  <si>
    <t>上36</t>
  </si>
  <si>
    <t>滝寺</t>
    <rPh sb="0" eb="1">
      <t>タキ</t>
    </rPh>
    <rPh sb="1" eb="2">
      <t>デラ</t>
    </rPh>
    <phoneticPr fontId="3"/>
  </si>
  <si>
    <t>上56</t>
  </si>
  <si>
    <t>下新町・桜町・上新町</t>
    <rPh sb="0" eb="3">
      <t>シモシンマチ</t>
    </rPh>
    <rPh sb="4" eb="6">
      <t>サクラマチ</t>
    </rPh>
    <rPh sb="7" eb="8">
      <t>カミ</t>
    </rPh>
    <rPh sb="8" eb="10">
      <t>シンマチ</t>
    </rPh>
    <phoneticPr fontId="3"/>
  </si>
  <si>
    <t>上昭和町</t>
    <rPh sb="0" eb="4">
      <t>カミショウワマチ</t>
    </rPh>
    <phoneticPr fontId="3"/>
  </si>
  <si>
    <t>四ヶ所</t>
    <rPh sb="0" eb="3">
      <t>シカショ</t>
    </rPh>
    <phoneticPr fontId="3"/>
  </si>
  <si>
    <t>上37</t>
  </si>
  <si>
    <t>御殿山町</t>
    <rPh sb="0" eb="4">
      <t>ゴテンヤマチョウ</t>
    </rPh>
    <phoneticPr fontId="3"/>
  </si>
  <si>
    <t>平成町</t>
    <rPh sb="0" eb="3">
      <t>ヘイセイチョウ</t>
    </rPh>
    <phoneticPr fontId="3"/>
  </si>
  <si>
    <t>大貫（平山）</t>
    <rPh sb="0" eb="2">
      <t>オオヌキ</t>
    </rPh>
    <rPh sb="3" eb="5">
      <t>ヒラヤマ</t>
    </rPh>
    <phoneticPr fontId="3"/>
  </si>
  <si>
    <t>戸野目</t>
    <rPh sb="0" eb="1">
      <t>ト</t>
    </rPh>
    <rPh sb="1" eb="2">
      <t>ノ</t>
    </rPh>
    <rPh sb="2" eb="3">
      <t>メ</t>
    </rPh>
    <phoneticPr fontId="3"/>
  </si>
  <si>
    <t>大貫（大貫）</t>
    <rPh sb="0" eb="2">
      <t>オオヌキ</t>
    </rPh>
    <rPh sb="3" eb="5">
      <t>オオヌキ</t>
    </rPh>
    <phoneticPr fontId="3"/>
  </si>
  <si>
    <t>上57</t>
  </si>
  <si>
    <t>上野田・長面</t>
    <rPh sb="0" eb="3">
      <t>カミノダ</t>
    </rPh>
    <rPh sb="4" eb="5">
      <t>ナガ</t>
    </rPh>
    <rPh sb="5" eb="6">
      <t>オモテ</t>
    </rPh>
    <phoneticPr fontId="3"/>
  </si>
  <si>
    <t>大貫（神山）</t>
    <rPh sb="0" eb="2">
      <t>オオヌキ</t>
    </rPh>
    <rPh sb="3" eb="5">
      <t>カミヤマ</t>
    </rPh>
    <phoneticPr fontId="3"/>
  </si>
  <si>
    <t>中田原・向橋</t>
    <rPh sb="0" eb="2">
      <t>ナカタ</t>
    </rPh>
    <rPh sb="2" eb="3">
      <t>ハラ</t>
    </rPh>
    <rPh sb="4" eb="5">
      <t>ムコ</t>
    </rPh>
    <rPh sb="5" eb="6">
      <t>ハシ</t>
    </rPh>
    <phoneticPr fontId="3"/>
  </si>
  <si>
    <t>上38</t>
  </si>
  <si>
    <t>大貫（金谷）</t>
    <rPh sb="0" eb="2">
      <t>オオヌキ</t>
    </rPh>
    <rPh sb="3" eb="5">
      <t>カナヤ</t>
    </rPh>
    <phoneticPr fontId="3"/>
  </si>
  <si>
    <t>中通町</t>
    <rPh sb="0" eb="3">
      <t>ナカドオリマチ</t>
    </rPh>
    <phoneticPr fontId="3"/>
  </si>
  <si>
    <t>寺町1.2</t>
    <rPh sb="0" eb="2">
      <t>テラマチ</t>
    </rPh>
    <phoneticPr fontId="3"/>
  </si>
  <si>
    <t>上58</t>
  </si>
  <si>
    <t>上中田</t>
    <rPh sb="0" eb="1">
      <t>カミ</t>
    </rPh>
    <rPh sb="1" eb="3">
      <t>ナカダ</t>
    </rPh>
    <phoneticPr fontId="3"/>
  </si>
  <si>
    <t>青木・地頭方</t>
    <rPh sb="0" eb="2">
      <t>アオキ</t>
    </rPh>
    <rPh sb="3" eb="5">
      <t>ジトウ</t>
    </rPh>
    <rPh sb="5" eb="6">
      <t>ガタ</t>
    </rPh>
    <phoneticPr fontId="3"/>
  </si>
  <si>
    <t>上39</t>
  </si>
  <si>
    <t>上59</t>
  </si>
  <si>
    <t>大和5.6</t>
    <rPh sb="0" eb="2">
      <t>ヤマト</t>
    </rPh>
    <phoneticPr fontId="3"/>
  </si>
  <si>
    <t>仲町3.4.5.6</t>
    <rPh sb="0" eb="2">
      <t>ナカマチ</t>
    </rPh>
    <phoneticPr fontId="3"/>
  </si>
  <si>
    <t>南本町1</t>
    <rPh sb="0" eb="3">
      <t>ミナミホンチョウ</t>
    </rPh>
    <phoneticPr fontId="3"/>
  </si>
  <si>
    <t>上40</t>
  </si>
  <si>
    <t>本町4.5.6.7</t>
    <rPh sb="0" eb="2">
      <t>ホンチョウ</t>
    </rPh>
    <phoneticPr fontId="3"/>
  </si>
  <si>
    <t>仲町1.2.3</t>
    <rPh sb="0" eb="2">
      <t>ナカマチ</t>
    </rPh>
    <phoneticPr fontId="3"/>
  </si>
  <si>
    <t>大和1.2.3.4</t>
    <rPh sb="0" eb="2">
      <t>ヤマト</t>
    </rPh>
    <phoneticPr fontId="3"/>
  </si>
  <si>
    <t>上41</t>
  </si>
  <si>
    <t>本町1.2.3</t>
    <rPh sb="0" eb="2">
      <t>ホンチョウ</t>
    </rPh>
    <phoneticPr fontId="3"/>
  </si>
  <si>
    <t>上60</t>
  </si>
  <si>
    <t>南高田町</t>
    <rPh sb="0" eb="4">
      <t>ミナミタカダマチ</t>
    </rPh>
    <phoneticPr fontId="3"/>
  </si>
  <si>
    <t>石沢</t>
    <rPh sb="0" eb="2">
      <t>イシザワ</t>
    </rPh>
    <phoneticPr fontId="3"/>
  </si>
  <si>
    <t>南新町</t>
    <rPh sb="0" eb="1">
      <t>ミナミ</t>
    </rPh>
    <rPh sb="1" eb="3">
      <t>シンマチ</t>
    </rPh>
    <phoneticPr fontId="3"/>
  </si>
  <si>
    <t>上61</t>
  </si>
  <si>
    <t>寺町・西田中</t>
    <rPh sb="0" eb="2">
      <t>テラマチ</t>
    </rPh>
    <rPh sb="3" eb="6">
      <t>ニシタナカ</t>
    </rPh>
    <phoneticPr fontId="3"/>
  </si>
  <si>
    <t>福田・三ツ橋新田</t>
    <rPh sb="0" eb="2">
      <t>フクダ</t>
    </rPh>
    <phoneticPr fontId="3"/>
  </si>
  <si>
    <t>上42</t>
  </si>
  <si>
    <t>南本町3</t>
    <rPh sb="0" eb="3">
      <t>ミナミホンチョウ</t>
    </rPh>
    <phoneticPr fontId="3"/>
  </si>
  <si>
    <t>三ツ橋・小猿屋新田</t>
    <rPh sb="0" eb="1">
      <t>ミ</t>
    </rPh>
    <rPh sb="2" eb="3">
      <t>ハシ</t>
    </rPh>
    <phoneticPr fontId="3"/>
  </si>
  <si>
    <t>大町5、西城町3.4</t>
    <rPh sb="0" eb="2">
      <t>オオマチ</t>
    </rPh>
    <rPh sb="4" eb="7">
      <t>ニシシロチョウ</t>
    </rPh>
    <phoneticPr fontId="3"/>
  </si>
  <si>
    <t>上62</t>
  </si>
  <si>
    <t>安江・松村新田</t>
    <rPh sb="0" eb="1">
      <t>ヤス</t>
    </rPh>
    <rPh sb="1" eb="2">
      <t>エ</t>
    </rPh>
    <rPh sb="3" eb="5">
      <t>マツムラ</t>
    </rPh>
    <rPh sb="5" eb="7">
      <t>シンデン</t>
    </rPh>
    <phoneticPr fontId="3"/>
  </si>
  <si>
    <t>上43</t>
  </si>
  <si>
    <t>東本町2</t>
    <rPh sb="0" eb="3">
      <t>ヒガシホンチョウ</t>
    </rPh>
    <phoneticPr fontId="3"/>
  </si>
  <si>
    <t>三ツ橋</t>
    <rPh sb="0" eb="1">
      <t>ミ</t>
    </rPh>
    <rPh sb="2" eb="3">
      <t>ハシ</t>
    </rPh>
    <phoneticPr fontId="3"/>
  </si>
  <si>
    <t>大町1.2.3.4</t>
    <rPh sb="0" eb="2">
      <t>オオマチ</t>
    </rPh>
    <phoneticPr fontId="3"/>
  </si>
  <si>
    <t>三ツ橋新田</t>
    <rPh sb="0" eb="1">
      <t>ミ</t>
    </rPh>
    <rPh sb="2" eb="3">
      <t>ハシ</t>
    </rPh>
    <rPh sb="3" eb="5">
      <t>シンデン</t>
    </rPh>
    <phoneticPr fontId="3"/>
  </si>
  <si>
    <t>上44</t>
  </si>
  <si>
    <t>田園</t>
    <rPh sb="0" eb="2">
      <t>デンエン</t>
    </rPh>
    <phoneticPr fontId="3"/>
  </si>
  <si>
    <t>大手町</t>
    <rPh sb="0" eb="3">
      <t>オオテマチ</t>
    </rPh>
    <phoneticPr fontId="3"/>
  </si>
  <si>
    <t>荒屋・虫川</t>
    <rPh sb="0" eb="2">
      <t>アラヤ</t>
    </rPh>
    <rPh sb="3" eb="4">
      <t>ムシ</t>
    </rPh>
    <rPh sb="4" eb="5">
      <t>カワ</t>
    </rPh>
    <phoneticPr fontId="3"/>
  </si>
  <si>
    <t>上45</t>
  </si>
  <si>
    <t>西城町1.2</t>
    <rPh sb="0" eb="3">
      <t>ニシシロチョウ</t>
    </rPh>
    <phoneticPr fontId="3"/>
  </si>
  <si>
    <t>三田新田・三田</t>
    <rPh sb="0" eb="2">
      <t>サンダ</t>
    </rPh>
    <rPh sb="2" eb="4">
      <t>シンデン</t>
    </rPh>
    <rPh sb="5" eb="7">
      <t>サンダ</t>
    </rPh>
    <phoneticPr fontId="6"/>
  </si>
  <si>
    <t>上63</t>
  </si>
  <si>
    <t>小猿屋</t>
    <rPh sb="0" eb="3">
      <t>コザルヤ</t>
    </rPh>
    <phoneticPr fontId="6"/>
  </si>
  <si>
    <t>上46</t>
  </si>
  <si>
    <t>南城町1.3</t>
    <rPh sb="0" eb="3">
      <t>ミナミシロチョウ</t>
    </rPh>
    <phoneticPr fontId="3"/>
  </si>
  <si>
    <t>茨沢・藤塚</t>
    <rPh sb="0" eb="1">
      <t>イバラ</t>
    </rPh>
    <rPh sb="1" eb="2">
      <t>サワ</t>
    </rPh>
    <rPh sb="3" eb="5">
      <t>フジツカ</t>
    </rPh>
    <phoneticPr fontId="3"/>
  </si>
  <si>
    <t>西城町1</t>
    <rPh sb="0" eb="3">
      <t>ニシシロチョウ</t>
    </rPh>
    <phoneticPr fontId="3"/>
  </si>
  <si>
    <t>上64</t>
  </si>
  <si>
    <t>新保古新田・本新保</t>
    <rPh sb="0" eb="2">
      <t>シンボ</t>
    </rPh>
    <rPh sb="2" eb="5">
      <t>コシンデン</t>
    </rPh>
    <rPh sb="6" eb="7">
      <t>ホン</t>
    </rPh>
    <rPh sb="7" eb="9">
      <t>シンボ</t>
    </rPh>
    <phoneticPr fontId="3"/>
  </si>
  <si>
    <t>北城町1.2.3.4</t>
    <rPh sb="0" eb="3">
      <t>キタシロチョウ</t>
    </rPh>
    <phoneticPr fontId="3"/>
  </si>
  <si>
    <t>福橋・上千原</t>
    <rPh sb="0" eb="1">
      <t>フク</t>
    </rPh>
    <rPh sb="1" eb="2">
      <t>ハシ</t>
    </rPh>
    <rPh sb="3" eb="4">
      <t>カミ</t>
    </rPh>
    <rPh sb="4" eb="6">
      <t>チハラ</t>
    </rPh>
    <phoneticPr fontId="3"/>
  </si>
  <si>
    <t>上47</t>
  </si>
  <si>
    <t>東中島</t>
    <rPh sb="0" eb="3">
      <t>ヒガシナカジマ</t>
    </rPh>
    <phoneticPr fontId="6"/>
  </si>
  <si>
    <t>本城町</t>
    <rPh sb="0" eb="3">
      <t>モトシロチョウ</t>
    </rPh>
    <phoneticPr fontId="3"/>
  </si>
  <si>
    <t>上65</t>
  </si>
  <si>
    <t>上千原</t>
    <rPh sb="0" eb="3">
      <t>カミチハラ</t>
    </rPh>
    <phoneticPr fontId="3"/>
  </si>
  <si>
    <t>東城町2.3</t>
    <rPh sb="0" eb="3">
      <t>ヒガシシロチョウ</t>
    </rPh>
    <phoneticPr fontId="3"/>
  </si>
  <si>
    <t>戸野目古新田・門田新田</t>
    <rPh sb="0" eb="6">
      <t>トノメコシンデン</t>
    </rPh>
    <rPh sb="7" eb="11">
      <t>モンデンシンデン</t>
    </rPh>
    <phoneticPr fontId="6"/>
  </si>
  <si>
    <t>上48</t>
  </si>
  <si>
    <t>市野江</t>
    <rPh sb="0" eb="3">
      <t>イチノエ</t>
    </rPh>
    <phoneticPr fontId="6"/>
  </si>
  <si>
    <t>桐原・本道・下野田</t>
    <rPh sb="0" eb="2">
      <t>キリハラ</t>
    </rPh>
    <rPh sb="3" eb="5">
      <t>ホンドウ</t>
    </rPh>
    <rPh sb="6" eb="8">
      <t>シモノ</t>
    </rPh>
    <rPh sb="8" eb="9">
      <t>タ</t>
    </rPh>
    <phoneticPr fontId="6"/>
  </si>
  <si>
    <t>上49</t>
  </si>
  <si>
    <t>南城町4</t>
    <rPh sb="0" eb="1">
      <t>ミナミ</t>
    </rPh>
    <rPh sb="1" eb="2">
      <t>シロ</t>
    </rPh>
    <rPh sb="2" eb="3">
      <t>チョウ</t>
    </rPh>
    <phoneticPr fontId="3"/>
  </si>
  <si>
    <t>駒林</t>
    <rPh sb="0" eb="1">
      <t>コマ</t>
    </rPh>
    <rPh sb="1" eb="2">
      <t>バヤシ</t>
    </rPh>
    <phoneticPr fontId="6"/>
  </si>
  <si>
    <t>南城町1.2.3</t>
    <rPh sb="0" eb="3">
      <t>ミナミシロチョウ</t>
    </rPh>
    <phoneticPr fontId="3"/>
  </si>
  <si>
    <t>四辻町・米岡</t>
    <rPh sb="0" eb="3">
      <t>ヨツジマチ</t>
    </rPh>
    <rPh sb="4" eb="6">
      <t>ヨネオカ</t>
    </rPh>
    <phoneticPr fontId="6"/>
  </si>
  <si>
    <t>北新保・南新保・上真砂</t>
    <rPh sb="0" eb="1">
      <t>キタ</t>
    </rPh>
    <rPh sb="1" eb="3">
      <t>シンボ</t>
    </rPh>
    <rPh sb="4" eb="7">
      <t>ミナミシンボ</t>
    </rPh>
    <rPh sb="8" eb="9">
      <t>カミ</t>
    </rPh>
    <rPh sb="9" eb="11">
      <t>マサゴ</t>
    </rPh>
    <phoneticPr fontId="6"/>
  </si>
  <si>
    <t>上50</t>
  </si>
  <si>
    <t>東城町</t>
    <rPh sb="0" eb="3">
      <t>ヒガシシロチョウ</t>
    </rPh>
    <phoneticPr fontId="3"/>
  </si>
  <si>
    <t>高森・諏訪</t>
    <rPh sb="0" eb="2">
      <t>タカモリ</t>
    </rPh>
    <rPh sb="3" eb="5">
      <t>スワ</t>
    </rPh>
    <phoneticPr fontId="6"/>
  </si>
  <si>
    <t>南本町2</t>
    <rPh sb="0" eb="3">
      <t>ミナミホンチョウ</t>
    </rPh>
    <phoneticPr fontId="3"/>
  </si>
  <si>
    <t>上66</t>
  </si>
  <si>
    <t>北田中・東原・鶴町</t>
    <rPh sb="0" eb="3">
      <t>キタタナカ</t>
    </rPh>
    <rPh sb="4" eb="6">
      <t>ヒガシハラ</t>
    </rPh>
    <rPh sb="7" eb="9">
      <t>ツルマチ</t>
    </rPh>
    <phoneticPr fontId="6"/>
  </si>
  <si>
    <t>上51</t>
  </si>
  <si>
    <t>東城町1・丸山新田</t>
    <rPh sb="0" eb="3">
      <t>ヒガシシロチョウ</t>
    </rPh>
    <rPh sb="5" eb="7">
      <t>マルヤマ</t>
    </rPh>
    <rPh sb="7" eb="9">
      <t>シンデン</t>
    </rPh>
    <phoneticPr fontId="3"/>
  </si>
  <si>
    <t>向橋・中田原・灰塚・黒田</t>
    <phoneticPr fontId="2"/>
  </si>
  <si>
    <t>富岡</t>
    <rPh sb="0" eb="2">
      <t>トミオカ</t>
    </rPh>
    <phoneticPr fontId="3"/>
  </si>
  <si>
    <t>朝日・下馬場・小滝</t>
    <phoneticPr fontId="2"/>
  </si>
  <si>
    <t>上52</t>
  </si>
  <si>
    <t>上67</t>
    <rPh sb="0" eb="1">
      <t>ウエ</t>
    </rPh>
    <phoneticPr fontId="2"/>
  </si>
  <si>
    <t>上門前・稲荷・地頭方</t>
    <phoneticPr fontId="2"/>
  </si>
  <si>
    <t>）</t>
    <phoneticPr fontId="2"/>
  </si>
  <si>
    <t>上名柄・長岡新田</t>
    <rPh sb="0" eb="1">
      <t>カミ</t>
    </rPh>
    <rPh sb="1" eb="2">
      <t>ナ</t>
    </rPh>
    <rPh sb="2" eb="3">
      <t>エ</t>
    </rPh>
    <rPh sb="4" eb="6">
      <t>ナガオカ</t>
    </rPh>
    <rPh sb="6" eb="8">
      <t>シンデン</t>
    </rPh>
    <phoneticPr fontId="3"/>
  </si>
  <si>
    <t>西福島・上吉・下吉</t>
    <rPh sb="0" eb="1">
      <t>ニシ</t>
    </rPh>
    <rPh sb="1" eb="3">
      <t>フクシマ</t>
    </rPh>
    <rPh sb="4" eb="5">
      <t>カミ</t>
    </rPh>
    <rPh sb="5" eb="6">
      <t>ヨシ</t>
    </rPh>
    <rPh sb="7" eb="8">
      <t>シモ</t>
    </rPh>
    <rPh sb="8" eb="9">
      <t>ヨシ</t>
    </rPh>
    <phoneticPr fontId="3"/>
  </si>
  <si>
    <t>Ｋ1</t>
    <phoneticPr fontId="2"/>
  </si>
  <si>
    <t>松本・下三分一</t>
    <phoneticPr fontId="2"/>
  </si>
  <si>
    <t>北四ッ屋・浮島・上三分一</t>
    <rPh sb="0" eb="1">
      <t>キタ</t>
    </rPh>
    <rPh sb="1" eb="2">
      <t>ヨ</t>
    </rPh>
    <rPh sb="3" eb="4">
      <t>ヤ</t>
    </rPh>
    <rPh sb="5" eb="7">
      <t>ウキシマ</t>
    </rPh>
    <rPh sb="8" eb="9">
      <t>カミ</t>
    </rPh>
    <rPh sb="9" eb="10">
      <t>サン</t>
    </rPh>
    <rPh sb="10" eb="11">
      <t>ブン</t>
    </rPh>
    <rPh sb="11" eb="12">
      <t>イチ</t>
    </rPh>
    <phoneticPr fontId="3"/>
  </si>
  <si>
    <t>市村・北福崎・榎井・城野腰</t>
    <rPh sb="0" eb="2">
      <t>イチムラ</t>
    </rPh>
    <phoneticPr fontId="3"/>
  </si>
  <si>
    <t>松橋・森下・北方・島田・五十嵐・手宮</t>
    <rPh sb="0" eb="2">
      <t>マツハシ</t>
    </rPh>
    <phoneticPr fontId="3"/>
  </si>
  <si>
    <t>上五貫野・下名柄・下吉野</t>
    <rPh sb="0" eb="4">
      <t>カミゴカンノ</t>
    </rPh>
    <rPh sb="5" eb="8">
      <t>シモナガラ</t>
    </rPh>
    <rPh sb="9" eb="12">
      <t>シモヨシノ</t>
    </rPh>
    <phoneticPr fontId="6"/>
  </si>
  <si>
    <t>Ｋ2</t>
    <phoneticPr fontId="2"/>
  </si>
  <si>
    <t>百間町・千原・川袋・柿野</t>
    <rPh sb="0" eb="2">
      <t>ヒャッケン</t>
    </rPh>
    <rPh sb="2" eb="3">
      <t>チョウ</t>
    </rPh>
    <rPh sb="4" eb="6">
      <t>チハラ</t>
    </rPh>
    <phoneticPr fontId="3"/>
  </si>
  <si>
    <t>森本・鵜ノ木・花ケ崎・石神</t>
    <rPh sb="0" eb="2">
      <t>モリモト</t>
    </rPh>
    <rPh sb="3" eb="4">
      <t>ウ</t>
    </rPh>
    <rPh sb="5" eb="6">
      <t>キ</t>
    </rPh>
    <rPh sb="7" eb="10">
      <t>ハナガサキ</t>
    </rPh>
    <rPh sb="11" eb="13">
      <t>イシガミ</t>
    </rPh>
    <phoneticPr fontId="3"/>
  </si>
  <si>
    <t>大谷内・柳町・池田・片津</t>
    <rPh sb="0" eb="2">
      <t>オオタニ</t>
    </rPh>
    <rPh sb="2" eb="3">
      <t>ウチ</t>
    </rPh>
    <rPh sb="4" eb="6">
      <t>ヤナギマチ</t>
    </rPh>
    <phoneticPr fontId="3"/>
  </si>
  <si>
    <t>岡田・大坂井・仁野分</t>
    <rPh sb="0" eb="2">
      <t>オカダ</t>
    </rPh>
    <rPh sb="3" eb="4">
      <t>オオ</t>
    </rPh>
    <rPh sb="4" eb="6">
      <t>サカイ</t>
    </rPh>
    <rPh sb="7" eb="10">
      <t>ニノブ</t>
    </rPh>
    <phoneticPr fontId="3"/>
  </si>
  <si>
    <t>石川・五野井</t>
    <rPh sb="0" eb="2">
      <t>イシカワ</t>
    </rPh>
    <rPh sb="3" eb="5">
      <t>ゴノ</t>
    </rPh>
    <rPh sb="5" eb="6">
      <t>イ</t>
    </rPh>
    <phoneticPr fontId="6"/>
  </si>
  <si>
    <t>天ヶ崎・姥谷内・増田・手島</t>
    <rPh sb="8" eb="10">
      <t>マスダ</t>
    </rPh>
    <rPh sb="11" eb="13">
      <t>テジマ</t>
    </rPh>
    <phoneticPr fontId="3"/>
  </si>
  <si>
    <t>Ｋ3</t>
    <phoneticPr fontId="2"/>
  </si>
  <si>
    <t>日根津・矢住・玄僧・大蒲生田</t>
    <rPh sb="0" eb="1">
      <t>ヒ</t>
    </rPh>
    <rPh sb="1" eb="3">
      <t>ネヅ</t>
    </rPh>
    <rPh sb="4" eb="5">
      <t>ヤ</t>
    </rPh>
    <phoneticPr fontId="3"/>
  </si>
  <si>
    <t>合計</t>
    <rPh sb="0" eb="2">
      <t>ゴウケイ</t>
    </rPh>
    <phoneticPr fontId="2"/>
  </si>
  <si>
    <t>旧上越エリア　配布合計</t>
    <rPh sb="0" eb="1">
      <t>キュウ</t>
    </rPh>
    <rPh sb="1" eb="3">
      <t>ジョウエツ</t>
    </rPh>
    <rPh sb="7" eb="9">
      <t>ハイフ</t>
    </rPh>
    <rPh sb="9" eb="11">
      <t>ゴウケイ</t>
    </rPh>
    <phoneticPr fontId="2"/>
  </si>
  <si>
    <t>頚城区エリア　　合計</t>
    <rPh sb="0" eb="2">
      <t>クビキ</t>
    </rPh>
    <rPh sb="2" eb="3">
      <t>ク</t>
    </rPh>
    <rPh sb="8" eb="10">
      <t>ゴウケイ</t>
    </rPh>
    <phoneticPr fontId="2"/>
  </si>
  <si>
    <t>渋柿浜</t>
    <rPh sb="0" eb="1">
      <t>シブ</t>
    </rPh>
    <rPh sb="1" eb="2">
      <t>カキ</t>
    </rPh>
    <rPh sb="2" eb="3">
      <t>ハマ</t>
    </rPh>
    <phoneticPr fontId="3"/>
  </si>
  <si>
    <t>大1</t>
    <rPh sb="0" eb="1">
      <t>オオ</t>
    </rPh>
    <phoneticPr fontId="2"/>
  </si>
  <si>
    <t>犀潟</t>
    <rPh sb="0" eb="2">
      <t>サイガタ</t>
    </rPh>
    <phoneticPr fontId="3"/>
  </si>
  <si>
    <t>雁子浜・九戸浜・潟町</t>
    <rPh sb="0" eb="1">
      <t>ガン</t>
    </rPh>
    <rPh sb="1" eb="2">
      <t>コ</t>
    </rPh>
    <rPh sb="2" eb="3">
      <t>ハマ</t>
    </rPh>
    <rPh sb="4" eb="5">
      <t>ク</t>
    </rPh>
    <rPh sb="5" eb="6">
      <t>ト</t>
    </rPh>
    <rPh sb="6" eb="7">
      <t>ハマ</t>
    </rPh>
    <rPh sb="8" eb="10">
      <t>カタマチ</t>
    </rPh>
    <phoneticPr fontId="3"/>
  </si>
  <si>
    <t>大2</t>
    <rPh sb="0" eb="1">
      <t>オオ</t>
    </rPh>
    <phoneticPr fontId="2"/>
  </si>
  <si>
    <t>四ッ屋浜・土底浜</t>
    <rPh sb="0" eb="1">
      <t>ヨン</t>
    </rPh>
    <rPh sb="2" eb="3">
      <t>ヤ</t>
    </rPh>
    <rPh sb="3" eb="4">
      <t>ハマ</t>
    </rPh>
    <rPh sb="5" eb="8">
      <t>ドソコハマ</t>
    </rPh>
    <phoneticPr fontId="3"/>
  </si>
  <si>
    <t>岩野古新田・長崎</t>
    <rPh sb="6" eb="8">
      <t>ナガサキ</t>
    </rPh>
    <phoneticPr fontId="2"/>
  </si>
  <si>
    <t>大3</t>
    <rPh sb="0" eb="1">
      <t>オオ</t>
    </rPh>
    <phoneticPr fontId="2"/>
  </si>
  <si>
    <t>内雁子・潟端・潟町</t>
    <rPh sb="0" eb="1">
      <t>ウチ</t>
    </rPh>
    <rPh sb="1" eb="2">
      <t>ガン</t>
    </rPh>
    <rPh sb="2" eb="3">
      <t>コ</t>
    </rPh>
    <rPh sb="7" eb="9">
      <t>カタマチ</t>
    </rPh>
    <phoneticPr fontId="3"/>
  </si>
  <si>
    <t>土底浜・上下小舟津浜</t>
    <rPh sb="0" eb="3">
      <t>ドソコハマ</t>
    </rPh>
    <phoneticPr fontId="3"/>
  </si>
  <si>
    <t>大4</t>
    <rPh sb="0" eb="1">
      <t>オオ</t>
    </rPh>
    <phoneticPr fontId="2"/>
  </si>
  <si>
    <t>蜘ヶ池</t>
    <rPh sb="0" eb="1">
      <t>クモ</t>
    </rPh>
    <rPh sb="2" eb="3">
      <t>イケ</t>
    </rPh>
    <phoneticPr fontId="3"/>
  </si>
  <si>
    <t>大潟区エリア　　合計</t>
    <rPh sb="0" eb="2">
      <t>オオガタ</t>
    </rPh>
    <rPh sb="2" eb="3">
      <t>ク</t>
    </rPh>
    <rPh sb="8" eb="10">
      <t>ゴウケイ</t>
    </rPh>
    <phoneticPr fontId="2"/>
  </si>
  <si>
    <t>三1</t>
    <rPh sb="0" eb="1">
      <t>サン</t>
    </rPh>
    <phoneticPr fontId="2"/>
  </si>
  <si>
    <t>日和町・神明町・番町</t>
    <rPh sb="0" eb="2">
      <t>ヒヨリ</t>
    </rPh>
    <rPh sb="2" eb="3">
      <t>チョウ</t>
    </rPh>
    <rPh sb="4" eb="5">
      <t>カミ</t>
    </rPh>
    <rPh sb="5" eb="6">
      <t>アカ</t>
    </rPh>
    <rPh sb="6" eb="7">
      <t>チョウ</t>
    </rPh>
    <rPh sb="8" eb="9">
      <t>バン</t>
    </rPh>
    <rPh sb="9" eb="10">
      <t>マチ</t>
    </rPh>
    <phoneticPr fontId="3"/>
  </si>
  <si>
    <t>諏訪町・関川町</t>
    <rPh sb="0" eb="3">
      <t>スワマチ</t>
    </rPh>
    <rPh sb="4" eb="5">
      <t>セキ</t>
    </rPh>
    <rPh sb="5" eb="6">
      <t>カワ</t>
    </rPh>
    <rPh sb="6" eb="7">
      <t>マチ</t>
    </rPh>
    <phoneticPr fontId="3"/>
  </si>
  <si>
    <t>三2</t>
    <rPh sb="0" eb="1">
      <t>サン</t>
    </rPh>
    <phoneticPr fontId="2"/>
  </si>
  <si>
    <t>上記を除く全域</t>
    <rPh sb="0" eb="2">
      <t>ジョウキ</t>
    </rPh>
    <rPh sb="3" eb="4">
      <t>ノゾ</t>
    </rPh>
    <rPh sb="5" eb="7">
      <t>ゼンイキ</t>
    </rPh>
    <phoneticPr fontId="3"/>
  </si>
  <si>
    <t>田町・中央町・小出雲</t>
    <rPh sb="0" eb="2">
      <t>タマチ</t>
    </rPh>
    <rPh sb="3" eb="5">
      <t>チュウオウ</t>
    </rPh>
    <rPh sb="5" eb="6">
      <t>マチ</t>
    </rPh>
    <rPh sb="7" eb="8">
      <t>コ</t>
    </rPh>
    <rPh sb="8" eb="10">
      <t>イズモ</t>
    </rPh>
    <phoneticPr fontId="3"/>
  </si>
  <si>
    <t>白山町・学校町</t>
    <rPh sb="0" eb="3">
      <t>ハクサンチョウ</t>
    </rPh>
    <rPh sb="4" eb="7">
      <t>ガッコウチョウ</t>
    </rPh>
    <phoneticPr fontId="3"/>
  </si>
  <si>
    <t>三和区エリア　　合計</t>
    <rPh sb="0" eb="2">
      <t>サンワ</t>
    </rPh>
    <rPh sb="2" eb="3">
      <t>ク</t>
    </rPh>
    <rPh sb="8" eb="10">
      <t>ゴウケイ</t>
    </rPh>
    <phoneticPr fontId="2"/>
  </si>
  <si>
    <t>新7</t>
  </si>
  <si>
    <t>中町・栄町・上町・朝日町</t>
    <rPh sb="0" eb="2">
      <t>ナカマチ</t>
    </rPh>
    <rPh sb="3" eb="5">
      <t>サカエマチ</t>
    </rPh>
    <rPh sb="6" eb="8">
      <t>カミマチ</t>
    </rPh>
    <rPh sb="9" eb="12">
      <t>アサヒチョウ</t>
    </rPh>
    <phoneticPr fontId="3"/>
  </si>
  <si>
    <t>白山町</t>
    <rPh sb="0" eb="3">
      <t>ハクサンチョウ</t>
    </rPh>
    <phoneticPr fontId="3"/>
  </si>
  <si>
    <t>新8</t>
  </si>
  <si>
    <t>末広町・錦町</t>
    <rPh sb="0" eb="3">
      <t>スエヒロチョウ</t>
    </rPh>
    <rPh sb="4" eb="5">
      <t>ニシキ</t>
    </rPh>
    <rPh sb="5" eb="6">
      <t>マチ</t>
    </rPh>
    <phoneticPr fontId="3"/>
  </si>
  <si>
    <t>新9</t>
  </si>
  <si>
    <t>学校町・渋江町</t>
    <rPh sb="0" eb="3">
      <t>ガッコウチョウ</t>
    </rPh>
    <rPh sb="4" eb="7">
      <t>シブエチョウ</t>
    </rPh>
    <phoneticPr fontId="3"/>
  </si>
  <si>
    <t>板1</t>
    <rPh sb="0" eb="1">
      <t>イタ</t>
    </rPh>
    <phoneticPr fontId="2"/>
  </si>
  <si>
    <t>稲増・青葉・緑ヶ丘・桜ヶ丘</t>
    <rPh sb="0" eb="2">
      <t>イナマス</t>
    </rPh>
    <rPh sb="3" eb="5">
      <t>アオバ</t>
    </rPh>
    <rPh sb="6" eb="9">
      <t>ミドリガオカ</t>
    </rPh>
    <rPh sb="10" eb="13">
      <t>サクラガオカ</t>
    </rPh>
    <phoneticPr fontId="3"/>
  </si>
  <si>
    <t>小出雲・経塚町</t>
    <rPh sb="0" eb="1">
      <t>コ</t>
    </rPh>
    <rPh sb="1" eb="3">
      <t>イズモ</t>
    </rPh>
    <rPh sb="4" eb="6">
      <t>キョウヅカ</t>
    </rPh>
    <rPh sb="6" eb="7">
      <t>マチ</t>
    </rPh>
    <phoneticPr fontId="3"/>
  </si>
  <si>
    <t>田井・上福田・戸狩・長嶺</t>
    <rPh sb="0" eb="2">
      <t>タイ</t>
    </rPh>
    <rPh sb="3" eb="4">
      <t>カミ</t>
    </rPh>
    <rPh sb="4" eb="6">
      <t>フクダ</t>
    </rPh>
    <rPh sb="7" eb="8">
      <t>ト</t>
    </rPh>
    <rPh sb="8" eb="9">
      <t>ガ</t>
    </rPh>
    <rPh sb="10" eb="12">
      <t>ナガミネ</t>
    </rPh>
    <phoneticPr fontId="3"/>
  </si>
  <si>
    <t>坂井・長塚・沢田・田屋</t>
    <rPh sb="0" eb="2">
      <t>サカイ</t>
    </rPh>
    <rPh sb="3" eb="5">
      <t>ナガツカ</t>
    </rPh>
    <rPh sb="6" eb="8">
      <t>サワダ</t>
    </rPh>
    <rPh sb="9" eb="11">
      <t>タヤ</t>
    </rPh>
    <phoneticPr fontId="2"/>
  </si>
  <si>
    <t>板2</t>
    <rPh sb="0" eb="1">
      <t>イタ</t>
    </rPh>
    <phoneticPr fontId="2"/>
  </si>
  <si>
    <t>宮島・曽根田・中四ッ屋・別所</t>
    <rPh sb="0" eb="2">
      <t>ミヤジマ</t>
    </rPh>
    <rPh sb="3" eb="6">
      <t>ソネダ</t>
    </rPh>
    <rPh sb="7" eb="8">
      <t>ナカ</t>
    </rPh>
    <rPh sb="8" eb="9">
      <t>ヨ</t>
    </rPh>
    <rPh sb="10" eb="11">
      <t>ヤ</t>
    </rPh>
    <rPh sb="12" eb="14">
      <t>ベッショ</t>
    </rPh>
    <phoneticPr fontId="3"/>
  </si>
  <si>
    <t>横町・上中島新田</t>
    <rPh sb="0" eb="1">
      <t>ヨコ</t>
    </rPh>
    <rPh sb="1" eb="2">
      <t>マチ</t>
    </rPh>
    <rPh sb="3" eb="5">
      <t>カミナカ</t>
    </rPh>
    <rPh sb="5" eb="6">
      <t>ジマ</t>
    </rPh>
    <rPh sb="6" eb="8">
      <t>シンデン</t>
    </rPh>
    <phoneticPr fontId="3"/>
  </si>
  <si>
    <t>新11</t>
    <phoneticPr fontId="2"/>
  </si>
  <si>
    <t>姫川原</t>
    <rPh sb="0" eb="1">
      <t>ヒメ</t>
    </rPh>
    <rPh sb="1" eb="3">
      <t>ガワラ</t>
    </rPh>
    <phoneticPr fontId="3"/>
  </si>
  <si>
    <t>板3</t>
    <rPh sb="0" eb="1">
      <t>イタ</t>
    </rPh>
    <phoneticPr fontId="2"/>
  </si>
  <si>
    <t>針・関根・高野</t>
    <rPh sb="0" eb="1">
      <t>ハリ</t>
    </rPh>
    <rPh sb="2" eb="4">
      <t>セキネ</t>
    </rPh>
    <rPh sb="5" eb="7">
      <t>タカノ</t>
    </rPh>
    <phoneticPr fontId="3"/>
  </si>
  <si>
    <t>川上・中宿</t>
    <rPh sb="0" eb="2">
      <t>カワカミ</t>
    </rPh>
    <rPh sb="3" eb="4">
      <t>ナカ</t>
    </rPh>
    <rPh sb="4" eb="5">
      <t>シュク</t>
    </rPh>
    <phoneticPr fontId="3"/>
  </si>
  <si>
    <t>板4</t>
    <rPh sb="0" eb="1">
      <t>イタ</t>
    </rPh>
    <phoneticPr fontId="2"/>
  </si>
  <si>
    <t>南中島・小石原・中之宮・釜塚</t>
    <rPh sb="0" eb="1">
      <t>ミナミ</t>
    </rPh>
    <rPh sb="1" eb="3">
      <t>ナカシマ</t>
    </rPh>
    <rPh sb="4" eb="7">
      <t>コイシハラ</t>
    </rPh>
    <rPh sb="8" eb="9">
      <t>ナカ</t>
    </rPh>
    <rPh sb="9" eb="10">
      <t>ノ</t>
    </rPh>
    <rPh sb="10" eb="11">
      <t>ミヤ</t>
    </rPh>
    <rPh sb="12" eb="14">
      <t>カマツカ</t>
    </rPh>
    <phoneticPr fontId="2"/>
  </si>
  <si>
    <t>新12</t>
    <phoneticPr fontId="2"/>
  </si>
  <si>
    <t>北条・西条・吉木</t>
    <rPh sb="0" eb="2">
      <t>ホウジョウ</t>
    </rPh>
    <rPh sb="3" eb="5">
      <t>サイジョウ</t>
    </rPh>
    <rPh sb="6" eb="8">
      <t>ヨシキ</t>
    </rPh>
    <phoneticPr fontId="3"/>
  </si>
  <si>
    <t>板5</t>
    <rPh sb="0" eb="1">
      <t>イタ</t>
    </rPh>
    <phoneticPr fontId="2"/>
  </si>
  <si>
    <t>熊川・吉増・山部・米増・山越</t>
    <rPh sb="0" eb="2">
      <t>クマガワ</t>
    </rPh>
    <rPh sb="3" eb="5">
      <t>ヨシマス</t>
    </rPh>
    <rPh sb="6" eb="8">
      <t>ヤマベ</t>
    </rPh>
    <rPh sb="9" eb="10">
      <t>ヨネ</t>
    </rPh>
    <rPh sb="10" eb="11">
      <t>マ</t>
    </rPh>
    <rPh sb="12" eb="14">
      <t>ヤマコシ</t>
    </rPh>
    <phoneticPr fontId="2"/>
  </si>
  <si>
    <t>　旧新井エリア　合計</t>
    <rPh sb="1" eb="2">
      <t>キュウ</t>
    </rPh>
    <rPh sb="2" eb="4">
      <t>アライ</t>
    </rPh>
    <rPh sb="8" eb="10">
      <t>ゴウケイ</t>
    </rPh>
    <phoneticPr fontId="2"/>
  </si>
  <si>
    <t>旧新井エリア　配布合計</t>
    <rPh sb="0" eb="1">
      <t>キュウ</t>
    </rPh>
    <rPh sb="1" eb="3">
      <t>アライ</t>
    </rPh>
    <rPh sb="7" eb="9">
      <t>ハイフ</t>
    </rPh>
    <rPh sb="9" eb="11">
      <t>ゴウケイ</t>
    </rPh>
    <phoneticPr fontId="2"/>
  </si>
  <si>
    <t>板倉区エリア　　合計</t>
    <rPh sb="0" eb="2">
      <t>イタクラ</t>
    </rPh>
    <rPh sb="2" eb="3">
      <t>ク</t>
    </rPh>
    <rPh sb="8" eb="10">
      <t>ゴウケイ</t>
    </rPh>
    <phoneticPr fontId="2"/>
  </si>
  <si>
    <t>新13</t>
    <rPh sb="0" eb="1">
      <t>シン</t>
    </rPh>
    <phoneticPr fontId="2"/>
  </si>
  <si>
    <t>新井地区市街地以外</t>
    <rPh sb="0" eb="2">
      <t>アライ</t>
    </rPh>
    <rPh sb="2" eb="4">
      <t>チク</t>
    </rPh>
    <rPh sb="4" eb="7">
      <t>シガイチ</t>
    </rPh>
    <rPh sb="7" eb="9">
      <t>イガイ</t>
    </rPh>
    <phoneticPr fontId="3"/>
  </si>
  <si>
    <t>清1</t>
    <rPh sb="0" eb="1">
      <t>キヨ</t>
    </rPh>
    <phoneticPr fontId="2"/>
  </si>
  <si>
    <t>平成・弥生・みらい</t>
    <rPh sb="0" eb="2">
      <t>ヘイセイ</t>
    </rPh>
    <rPh sb="3" eb="5">
      <t>ヤヨイ</t>
    </rPh>
    <phoneticPr fontId="3"/>
  </si>
  <si>
    <t>妙1</t>
    <rPh sb="0" eb="1">
      <t>ミョウ</t>
    </rPh>
    <phoneticPr fontId="2"/>
  </si>
  <si>
    <t>妙高地区</t>
    <rPh sb="0" eb="2">
      <t>ミョウコウ</t>
    </rPh>
    <rPh sb="2" eb="4">
      <t>チク</t>
    </rPh>
    <phoneticPr fontId="3"/>
  </si>
  <si>
    <t>清里区エリア　　合計</t>
    <rPh sb="0" eb="2">
      <t>キヨサト</t>
    </rPh>
    <rPh sb="2" eb="3">
      <t>ク</t>
    </rPh>
    <rPh sb="8" eb="10">
      <t>ゴウケイ</t>
    </rPh>
    <phoneticPr fontId="2"/>
  </si>
  <si>
    <t>妙2</t>
    <rPh sb="0" eb="1">
      <t>ミョウ</t>
    </rPh>
    <phoneticPr fontId="2"/>
  </si>
  <si>
    <t>妙高高原地区</t>
    <rPh sb="0" eb="2">
      <t>ミョウコウ</t>
    </rPh>
    <rPh sb="2" eb="4">
      <t>コウゲン</t>
    </rPh>
    <rPh sb="4" eb="6">
      <t>チク</t>
    </rPh>
    <phoneticPr fontId="3"/>
  </si>
  <si>
    <t>ＪＣＶfan</t>
    <phoneticPr fontId="2"/>
  </si>
  <si>
    <t>まるごと上越</t>
    <rPh sb="4" eb="6">
      <t>ジョウエツ</t>
    </rPh>
    <phoneticPr fontId="2"/>
  </si>
  <si>
    <t>ココラ</t>
    <phoneticPr fontId="2"/>
  </si>
  <si>
    <t>柿</t>
    <rPh sb="0" eb="1">
      <t>カキ</t>
    </rPh>
    <phoneticPr fontId="2"/>
  </si>
  <si>
    <t>総数</t>
    <rPh sb="0" eb="2">
      <t>ソウスウ</t>
    </rPh>
    <phoneticPr fontId="2"/>
  </si>
  <si>
    <t>Ｊ</t>
    <phoneticPr fontId="2"/>
  </si>
  <si>
    <t>吉</t>
    <rPh sb="0" eb="1">
      <t>ヨシ</t>
    </rPh>
    <phoneticPr fontId="2"/>
  </si>
  <si>
    <t>吉川区</t>
    <rPh sb="0" eb="2">
      <t>ヨシカワ</t>
    </rPh>
    <rPh sb="2" eb="3">
      <t>ク</t>
    </rPh>
    <phoneticPr fontId="3"/>
  </si>
  <si>
    <t>配布　総部数</t>
    <rPh sb="0" eb="2">
      <t>ハイフ</t>
    </rPh>
    <rPh sb="3" eb="4">
      <t>ソウ</t>
    </rPh>
    <rPh sb="4" eb="6">
      <t>ブスウ</t>
    </rPh>
    <phoneticPr fontId="2"/>
  </si>
  <si>
    <t>その他　エリア　　合計</t>
    <rPh sb="2" eb="3">
      <t>タ</t>
    </rPh>
    <rPh sb="9" eb="11">
      <t>ゴウケイ</t>
    </rPh>
    <phoneticPr fontId="2"/>
  </si>
  <si>
    <t>　　　　ＪＣＶfanのみ配布しています。</t>
    <phoneticPr fontId="2"/>
  </si>
  <si>
    <t>折　込　費　</t>
    <phoneticPr fontId="3"/>
  </si>
  <si>
    <t>チラシサイズ</t>
    <phoneticPr fontId="2"/>
  </si>
  <si>
    <t xml:space="preserve">    Ａ4サイズ　　　　　　　　　　　（折り加工済み）</t>
    <rPh sb="21" eb="22">
      <t>オ</t>
    </rPh>
    <rPh sb="23" eb="25">
      <t>カコウ</t>
    </rPh>
    <rPh sb="25" eb="26">
      <t>ズ</t>
    </rPh>
    <phoneticPr fontId="2"/>
  </si>
  <si>
    <t>　　　展開サイズＢ2以上　　　　　</t>
    <rPh sb="3" eb="5">
      <t>テンカイ</t>
    </rPh>
    <rPh sb="10" eb="12">
      <t>イジョウ</t>
    </rPh>
    <phoneticPr fontId="2"/>
  </si>
  <si>
    <t>※お申し込み枚数は、エリア単位で承ります。</t>
  </si>
  <si>
    <t>※変形サイズ・厚紙は別料金となりますのでお問い合わせください。</t>
    <phoneticPr fontId="3"/>
  </si>
  <si>
    <t>【お願い】チラシを当社にご納品の際は、５００部もしくは１,０００部単位で梱包してください。                                            また、その旨を印刷所へご指示ください。</t>
    <phoneticPr fontId="2"/>
  </si>
  <si>
    <t>●変形のもの、変形の折り方をしたもの、厚紙を使用したもの（B版２２０kg以上）、極端に大きいもの（B2以上）、</t>
    <rPh sb="1" eb="3">
      <t>ヘンケイ</t>
    </rPh>
    <rPh sb="7" eb="9">
      <t>ヘンケイ</t>
    </rPh>
    <rPh sb="10" eb="11">
      <t>オ</t>
    </rPh>
    <rPh sb="12" eb="13">
      <t>カタ</t>
    </rPh>
    <rPh sb="19" eb="21">
      <t>アツガミ</t>
    </rPh>
    <rPh sb="22" eb="24">
      <t>シヨウ</t>
    </rPh>
    <rPh sb="30" eb="31">
      <t>バン</t>
    </rPh>
    <rPh sb="36" eb="38">
      <t>イジョウ</t>
    </rPh>
    <rPh sb="40" eb="42">
      <t>キョクタン</t>
    </rPh>
    <rPh sb="43" eb="44">
      <t>オオ</t>
    </rPh>
    <rPh sb="51" eb="53">
      <t>イジョウ</t>
    </rPh>
    <phoneticPr fontId="3"/>
  </si>
  <si>
    <t>　小さいもの（ハガキサイズ未満）などは配布できません。●厚紙は割増料金になります。詳しくはお問い合わせください。</t>
    <rPh sb="1" eb="2">
      <t>チイ</t>
    </rPh>
    <rPh sb="13" eb="15">
      <t>ミマン</t>
    </rPh>
    <rPh sb="19" eb="21">
      <t>ハイフ</t>
    </rPh>
    <phoneticPr fontId="3"/>
  </si>
  <si>
    <t>●キャンセル・エリア変更はお受けできませんが、特別な事情の場合は事務手数料をいただきます。</t>
    <rPh sb="10" eb="12">
      <t>ヘンコウ</t>
    </rPh>
    <rPh sb="14" eb="15">
      <t>ウ</t>
    </rPh>
    <rPh sb="23" eb="25">
      <t>トクベツ</t>
    </rPh>
    <rPh sb="26" eb="28">
      <t>ジジョウ</t>
    </rPh>
    <rPh sb="29" eb="31">
      <t>バアイ</t>
    </rPh>
    <rPh sb="32" eb="34">
      <t>ジム</t>
    </rPh>
    <rPh sb="34" eb="37">
      <t>テスウリョウ</t>
    </rPh>
    <phoneticPr fontId="3"/>
  </si>
  <si>
    <t>●チラシの内容や業種によってはお受けできない場合がございます。あらかじめ当社にご確認ください。</t>
    <rPh sb="5" eb="7">
      <t>ナイヨウ</t>
    </rPh>
    <rPh sb="8" eb="10">
      <t>ギョウシュ</t>
    </rPh>
    <rPh sb="16" eb="17">
      <t>ウ</t>
    </rPh>
    <rPh sb="22" eb="24">
      <t>バアイ</t>
    </rPh>
    <rPh sb="36" eb="38">
      <t>トウシャ</t>
    </rPh>
    <rPh sb="40" eb="42">
      <t>カクニン</t>
    </rPh>
    <phoneticPr fontId="3"/>
  </si>
  <si>
    <t>●連合広告は通常料金の2倍いただきます。連合広告の規定についてはお問い合わせください。</t>
    <rPh sb="1" eb="3">
      <t>レンゴウ</t>
    </rPh>
    <rPh sb="3" eb="5">
      <t>コウコク</t>
    </rPh>
    <rPh sb="6" eb="8">
      <t>ツウジョウ</t>
    </rPh>
    <rPh sb="8" eb="10">
      <t>リョウキン</t>
    </rPh>
    <rPh sb="12" eb="13">
      <t>バイ</t>
    </rPh>
    <rPh sb="20" eb="22">
      <t>レンゴウ</t>
    </rPh>
    <rPh sb="22" eb="24">
      <t>コウコク</t>
    </rPh>
    <rPh sb="25" eb="27">
      <t>キテイ</t>
    </rPh>
    <rPh sb="33" eb="34">
      <t>ト</t>
    </rPh>
    <rPh sb="35" eb="36">
      <t>ア</t>
    </rPh>
    <phoneticPr fontId="3"/>
  </si>
  <si>
    <t>●折込チラシが多数の場合はお断りする場合がございます。●配布エリアは予告なく変更する場合があります。</t>
    <rPh sb="1" eb="3">
      <t>オリコミ</t>
    </rPh>
    <rPh sb="7" eb="9">
      <t>タスウ</t>
    </rPh>
    <rPh sb="10" eb="12">
      <t>バアイ</t>
    </rPh>
    <rPh sb="14" eb="15">
      <t>コトワ</t>
    </rPh>
    <rPh sb="18" eb="20">
      <t>バアイ</t>
    </rPh>
    <phoneticPr fontId="3"/>
  </si>
  <si>
    <t>　　　　　チラシは配布担当　⇒　（株）バーツプロダクション　ポスティング部　　　　　　　　　　　　　　　（上越市高土町2-4-6-１F　025-530-7536）に　Ａ４以内のサイズで納品してください。</t>
    <rPh sb="9" eb="11">
      <t>ハイフ</t>
    </rPh>
    <rPh sb="11" eb="13">
      <t>タントウ</t>
    </rPh>
    <rPh sb="16" eb="19">
      <t>カブ</t>
    </rPh>
    <rPh sb="36" eb="37">
      <t>ブ</t>
    </rPh>
    <rPh sb="53" eb="56">
      <t>ジョウエツシ</t>
    </rPh>
    <rPh sb="56" eb="59">
      <t>コウドチョウ</t>
    </rPh>
    <rPh sb="81" eb="82">
      <t>ホンシャ</t>
    </rPh>
    <rPh sb="85" eb="87">
      <t>イナイ</t>
    </rPh>
    <rPh sb="92" eb="94">
      <t>ノウヒン</t>
    </rPh>
    <phoneticPr fontId="3"/>
  </si>
  <si>
    <t>新南町・とよば</t>
    <rPh sb="0" eb="1">
      <t>シン</t>
    </rPh>
    <rPh sb="1" eb="3">
      <t>ミナミマチ</t>
    </rPh>
    <phoneticPr fontId="3"/>
  </si>
  <si>
    <t>安</t>
    <rPh sb="0" eb="1">
      <t>ヤス</t>
    </rPh>
    <phoneticPr fontId="2"/>
  </si>
  <si>
    <t>糸</t>
    <rPh sb="0" eb="1">
      <t>イト</t>
    </rPh>
    <phoneticPr fontId="2"/>
  </si>
  <si>
    <t>◆その他エリア（合計</t>
    <rPh sb="3" eb="4">
      <t>ホカ</t>
    </rPh>
    <rPh sb="8" eb="10">
      <t>ゴウケイ</t>
    </rPh>
    <phoneticPr fontId="3"/>
  </si>
  <si>
    <t>◆清里区エリア（合計</t>
    <rPh sb="1" eb="3">
      <t>キヨサト</t>
    </rPh>
    <rPh sb="3" eb="4">
      <t>ク</t>
    </rPh>
    <rPh sb="8" eb="10">
      <t>ゴウケイ</t>
    </rPh>
    <phoneticPr fontId="3"/>
  </si>
  <si>
    <t>◆頚城区エリア（合計</t>
    <rPh sb="1" eb="3">
      <t>クビキ</t>
    </rPh>
    <rPh sb="3" eb="4">
      <t>ク</t>
    </rPh>
    <rPh sb="8" eb="10">
      <t>ゴウケイ</t>
    </rPh>
    <phoneticPr fontId="3"/>
  </si>
  <si>
    <t>◆大潟区エリア（合計</t>
    <rPh sb="1" eb="3">
      <t>オオガタ</t>
    </rPh>
    <rPh sb="3" eb="4">
      <t>ク</t>
    </rPh>
    <rPh sb="8" eb="10">
      <t>ゴウケイ</t>
    </rPh>
    <phoneticPr fontId="3"/>
  </si>
  <si>
    <t>◆旧新井市エリア（合計</t>
    <rPh sb="1" eb="2">
      <t>キュウ</t>
    </rPh>
    <rPh sb="2" eb="4">
      <t>アライ</t>
    </rPh>
    <rPh sb="4" eb="5">
      <t>シ</t>
    </rPh>
    <rPh sb="9" eb="11">
      <t>ゴウケイ</t>
    </rPh>
    <phoneticPr fontId="3"/>
  </si>
  <si>
    <t>◆三和区エリア（合計</t>
    <rPh sb="1" eb="3">
      <t>サンワ</t>
    </rPh>
    <rPh sb="3" eb="4">
      <t>ク</t>
    </rPh>
    <rPh sb="8" eb="10">
      <t>ゴウケイ</t>
    </rPh>
    <phoneticPr fontId="3"/>
  </si>
  <si>
    <t>◆板倉区エリア（合計</t>
    <rPh sb="1" eb="3">
      <t>イタクラ</t>
    </rPh>
    <rPh sb="3" eb="4">
      <t>ク</t>
    </rPh>
    <rPh sb="8" eb="10">
      <t>ゴウケイ</t>
    </rPh>
    <phoneticPr fontId="3"/>
  </si>
  <si>
    <t>糸魚川(ココラのみ配布）</t>
    <rPh sb="0" eb="3">
      <t>イトイガワ</t>
    </rPh>
    <rPh sb="9" eb="11">
      <t>ハイフ</t>
    </rPh>
    <phoneticPr fontId="2"/>
  </si>
  <si>
    <t>糸魚川駅周辺</t>
    <rPh sb="0" eb="3">
      <t>イトイガワ</t>
    </rPh>
    <rPh sb="3" eb="4">
      <t>エキ</t>
    </rPh>
    <rPh sb="4" eb="6">
      <t>シュウヘン</t>
    </rPh>
    <phoneticPr fontId="3"/>
  </si>
  <si>
    <r>
      <t>枚　　■</t>
    </r>
    <r>
      <rPr>
        <sz val="14"/>
        <color theme="1"/>
        <rFont val="ＭＳ Ｐゴシック"/>
        <family val="3"/>
        <charset val="128"/>
        <scheme val="minor"/>
      </rPr>
      <t>サイズ</t>
    </r>
    <r>
      <rPr>
        <sz val="11"/>
        <color theme="1"/>
        <rFont val="ＭＳ Ｐゴシック"/>
        <family val="3"/>
        <charset val="128"/>
        <scheme val="minor"/>
      </rPr>
      <t>　</t>
    </r>
    <rPh sb="0" eb="1">
      <t>マイ</t>
    </rPh>
    <phoneticPr fontId="2"/>
  </si>
  <si>
    <r>
      <rPr>
        <sz val="9"/>
        <color theme="1"/>
        <rFont val="ＭＳ Ｐゴシック"/>
        <family val="3"/>
        <charset val="128"/>
        <scheme val="minor"/>
      </rPr>
      <t>ＮＯ</t>
    </r>
    <r>
      <rPr>
        <sz val="12"/>
        <color theme="1"/>
        <rFont val="ＭＳ Ｐゴシック"/>
        <family val="3"/>
        <charset val="128"/>
        <scheme val="minor"/>
      </rPr>
      <t>１</t>
    </r>
    <phoneticPr fontId="2"/>
  </si>
  <si>
    <t>2週</t>
    <rPh sb="1" eb="2">
      <t>シュウ</t>
    </rPh>
    <phoneticPr fontId="2"/>
  </si>
  <si>
    <t>山屋敷町・岩木・藤巻</t>
    <rPh sb="0" eb="1">
      <t>ヤマ</t>
    </rPh>
    <rPh sb="1" eb="3">
      <t>ヤシキ</t>
    </rPh>
    <rPh sb="3" eb="4">
      <t>マチ</t>
    </rPh>
    <rPh sb="5" eb="7">
      <t>イワキ</t>
    </rPh>
    <rPh sb="8" eb="10">
      <t>フジマキ</t>
    </rPh>
    <phoneticPr fontId="3"/>
  </si>
  <si>
    <t>藤新田・大学前・滝寺</t>
    <rPh sb="0" eb="1">
      <t>フジ</t>
    </rPh>
    <rPh sb="1" eb="3">
      <t>シンデン</t>
    </rPh>
    <phoneticPr fontId="3"/>
  </si>
  <si>
    <t>2週</t>
    <rPh sb="1" eb="2">
      <t>シュウ</t>
    </rPh>
    <phoneticPr fontId="2"/>
  </si>
  <si>
    <t>島田下新田</t>
    <phoneticPr fontId="2"/>
  </si>
  <si>
    <r>
      <rPr>
        <sz val="9"/>
        <rFont val="ＭＳ Ｐゴシック"/>
        <family val="3"/>
        <charset val="128"/>
        <scheme val="minor"/>
      </rPr>
      <t>ＮＯ</t>
    </r>
    <r>
      <rPr>
        <sz val="12"/>
        <rFont val="ＭＳ Ｐゴシック"/>
        <family val="3"/>
        <charset val="128"/>
        <scheme val="minor"/>
      </rPr>
      <t>2</t>
    </r>
    <phoneticPr fontId="2"/>
  </si>
  <si>
    <r>
      <rPr>
        <sz val="9"/>
        <rFont val="ＭＳ Ｐゴシック"/>
        <family val="3"/>
        <charset val="128"/>
        <scheme val="minor"/>
      </rPr>
      <t>ＮＯ</t>
    </r>
    <r>
      <rPr>
        <sz val="12"/>
        <rFont val="ＭＳ Ｐゴシック"/>
        <family val="3"/>
        <charset val="128"/>
        <scheme val="minor"/>
      </rPr>
      <t>3</t>
    </r>
    <phoneticPr fontId="2"/>
  </si>
  <si>
    <r>
      <rPr>
        <sz val="9"/>
        <rFont val="ＭＳ Ｐゴシック"/>
        <family val="3"/>
        <charset val="128"/>
        <scheme val="minor"/>
      </rPr>
      <t>ＮＯ</t>
    </r>
    <r>
      <rPr>
        <sz val="12"/>
        <rFont val="ＭＳ Ｐゴシック"/>
        <family val="3"/>
        <charset val="128"/>
        <scheme val="minor"/>
      </rPr>
      <t>4</t>
    </r>
    <phoneticPr fontId="2"/>
  </si>
  <si>
    <t>上70</t>
    <phoneticPr fontId="2"/>
  </si>
  <si>
    <t>谷浜</t>
    <rPh sb="0" eb="1">
      <t>タニ</t>
    </rPh>
    <rPh sb="1" eb="2">
      <t>ハマ</t>
    </rPh>
    <phoneticPr fontId="2"/>
  </si>
  <si>
    <t>桑取地区</t>
    <rPh sb="0" eb="1">
      <t>クワ</t>
    </rPh>
    <rPh sb="1" eb="2">
      <t>トリ</t>
    </rPh>
    <rPh sb="2" eb="4">
      <t>チク</t>
    </rPh>
    <phoneticPr fontId="2"/>
  </si>
  <si>
    <t>●チラシの仕上がりサイズはA4以内とし、それ以上の場合は必ず折った状態でご納品ください。</t>
    <rPh sb="5" eb="7">
      <t>シア</t>
    </rPh>
    <rPh sb="15" eb="17">
      <t>イナイ</t>
    </rPh>
    <rPh sb="22" eb="24">
      <t>イジョウ</t>
    </rPh>
    <rPh sb="25" eb="27">
      <t>バアイ</t>
    </rPh>
    <rPh sb="28" eb="29">
      <t>カナラ</t>
    </rPh>
    <rPh sb="30" eb="31">
      <t>オ</t>
    </rPh>
    <rPh sb="33" eb="35">
      <t>ジョウタイ</t>
    </rPh>
    <rPh sb="37" eb="39">
      <t>ノウヒン</t>
    </rPh>
    <phoneticPr fontId="3"/>
  </si>
  <si>
    <t>安塚区  休止中　200</t>
    <rPh sb="0" eb="2">
      <t>ヤスヅカ</t>
    </rPh>
    <rPh sb="2" eb="3">
      <t>ク</t>
    </rPh>
    <rPh sb="5" eb="7">
      <t>キュウシ</t>
    </rPh>
    <rPh sb="7" eb="8">
      <t>チュウ</t>
    </rPh>
    <phoneticPr fontId="3"/>
  </si>
  <si>
    <t>「ポスティング利用規約」及び「クレーム発生時の弊社対応とご協力のお願い」をご確認の上ご発注下さい。</t>
    <rPh sb="7" eb="9">
      <t>リヨウ</t>
    </rPh>
    <rPh sb="9" eb="11">
      <t>キヤク</t>
    </rPh>
    <rPh sb="12" eb="13">
      <t>オヨ</t>
    </rPh>
    <rPh sb="19" eb="21">
      <t>ハッセイ</t>
    </rPh>
    <rPh sb="21" eb="22">
      <t>ジ</t>
    </rPh>
    <rPh sb="23" eb="25">
      <t>ヘイシャ</t>
    </rPh>
    <rPh sb="25" eb="27">
      <t>タイオウ</t>
    </rPh>
    <rPh sb="29" eb="31">
      <t>キョウリョク</t>
    </rPh>
    <rPh sb="33" eb="34">
      <t>ネガ</t>
    </rPh>
    <rPh sb="38" eb="40">
      <t>カクニン</t>
    </rPh>
    <rPh sb="41" eb="42">
      <t>ウエ</t>
    </rPh>
    <rPh sb="43" eb="45">
      <t>ハッチュウ</t>
    </rPh>
    <rPh sb="45" eb="46">
      <t>クダ</t>
    </rPh>
    <phoneticPr fontId="2"/>
  </si>
  <si>
    <t>小泉・下百々・中真砂</t>
    <rPh sb="0" eb="2">
      <t>コイズミ</t>
    </rPh>
    <rPh sb="3" eb="4">
      <t>シタ</t>
    </rPh>
    <rPh sb="4" eb="6">
      <t>ドウドウ</t>
    </rPh>
    <rPh sb="7" eb="8">
      <t>ナカ</t>
    </rPh>
    <rPh sb="8" eb="9">
      <t>マ</t>
    </rPh>
    <rPh sb="9" eb="10">
      <t>スナ</t>
    </rPh>
    <phoneticPr fontId="3"/>
  </si>
  <si>
    <t>川端・飯塚・杉野袋</t>
    <rPh sb="0" eb="2">
      <t>カワバタ</t>
    </rPh>
    <rPh sb="3" eb="5">
      <t>イイヅカ</t>
    </rPh>
    <rPh sb="6" eb="8">
      <t>スギノ</t>
    </rPh>
    <rPh sb="8" eb="9">
      <t>フクロ</t>
    </rPh>
    <phoneticPr fontId="3"/>
  </si>
  <si>
    <t>上68</t>
    <rPh sb="0" eb="1">
      <t>ウエ</t>
    </rPh>
    <phoneticPr fontId="2"/>
  </si>
  <si>
    <t>J</t>
    <phoneticPr fontId="2"/>
  </si>
  <si>
    <t>上69</t>
    <rPh sb="0" eb="1">
      <t>ウエ</t>
    </rPh>
    <phoneticPr fontId="2"/>
  </si>
  <si>
    <t>下上五貫野・下名柄</t>
    <rPh sb="0" eb="1">
      <t>シタ</t>
    </rPh>
    <rPh sb="1" eb="2">
      <t>カミ</t>
    </rPh>
    <rPh sb="2" eb="4">
      <t>ゴカン</t>
    </rPh>
    <rPh sb="4" eb="5">
      <t>ノ</t>
    </rPh>
    <rPh sb="6" eb="7">
      <t>シタ</t>
    </rPh>
    <rPh sb="7" eb="9">
      <t>ナガラ</t>
    </rPh>
    <phoneticPr fontId="2"/>
  </si>
  <si>
    <t>下上吉野・福岡新田・岡崎</t>
    <rPh sb="0" eb="1">
      <t>シタ</t>
    </rPh>
    <rPh sb="1" eb="2">
      <t>カミ</t>
    </rPh>
    <rPh sb="5" eb="7">
      <t>フクオカ</t>
    </rPh>
    <rPh sb="7" eb="9">
      <t>シンデン</t>
    </rPh>
    <rPh sb="10" eb="12">
      <t>オカザキ</t>
    </rPh>
    <phoneticPr fontId="6"/>
  </si>
  <si>
    <t>新田・田沢新田・青野</t>
    <rPh sb="0" eb="2">
      <t>シンデン</t>
    </rPh>
    <rPh sb="3" eb="5">
      <t>タザワ</t>
    </rPh>
    <rPh sb="5" eb="7">
      <t>シンデン</t>
    </rPh>
    <rPh sb="8" eb="10">
      <t>アオノ</t>
    </rPh>
    <phoneticPr fontId="2"/>
  </si>
  <si>
    <t>上72</t>
    <phoneticPr fontId="2"/>
  </si>
  <si>
    <t>　　　　様</t>
    <rPh sb="4" eb="5">
      <t>サマ</t>
    </rPh>
    <phoneticPr fontId="2"/>
  </si>
  <si>
    <t>住　所：</t>
    <rPh sb="0" eb="1">
      <t>ジュウ</t>
    </rPh>
    <rPh sb="2" eb="3">
      <t>ショ</t>
    </rPh>
    <phoneticPr fontId="2"/>
  </si>
  <si>
    <t>電　話：</t>
    <rPh sb="0" eb="1">
      <t>デン</t>
    </rPh>
    <rPh sb="2" eb="3">
      <t>ハナシ</t>
    </rPh>
    <phoneticPr fontId="2"/>
  </si>
  <si>
    <t>納品予定日　　　　月　　　日　</t>
    <rPh sb="0" eb="2">
      <t>ノウヒン</t>
    </rPh>
    <rPh sb="2" eb="5">
      <t>ヨテイビ</t>
    </rPh>
    <rPh sb="9" eb="10">
      <t>ツキ</t>
    </rPh>
    <rPh sb="13" eb="14">
      <t>ヒ</t>
    </rPh>
    <phoneticPr fontId="2"/>
  </si>
  <si>
    <r>
      <t>■</t>
    </r>
    <r>
      <rPr>
        <sz val="12"/>
        <color theme="1"/>
        <rFont val="ＭＳ Ｐゴシック"/>
        <family val="3"/>
        <charset val="128"/>
        <scheme val="minor"/>
      </rPr>
      <t>期間　　月　　　～　　　日　</t>
    </r>
    <r>
      <rPr>
        <sz val="11"/>
        <color theme="1"/>
        <rFont val="ＭＳ Ｐゴシック"/>
        <family val="3"/>
        <charset val="128"/>
        <scheme val="minor"/>
      </rPr>
      <t>■</t>
    </r>
    <rPh sb="1" eb="3">
      <t>キカン</t>
    </rPh>
    <rPh sb="5" eb="6">
      <t>ガツ</t>
    </rPh>
    <rPh sb="13" eb="14">
      <t>ヒ</t>
    </rPh>
    <phoneticPr fontId="3"/>
  </si>
  <si>
    <t>上71</t>
    <phoneticPr fontId="2"/>
  </si>
  <si>
    <t>上73</t>
  </si>
  <si>
    <t>上74</t>
    <phoneticPr fontId="2"/>
  </si>
  <si>
    <t>高和町・元屋敷・高津・飯田・妙油・森田・十二ノ木・北方・南方・大口・東京田・四辻町・稲谷・上曽根・下曽根</t>
    <rPh sb="0" eb="3">
      <t>コウワマチ</t>
    </rPh>
    <rPh sb="4" eb="5">
      <t>モト</t>
    </rPh>
    <rPh sb="5" eb="7">
      <t>ヤシキ</t>
    </rPh>
    <rPh sb="8" eb="10">
      <t>タカツ</t>
    </rPh>
    <rPh sb="11" eb="13">
      <t>イイダ</t>
    </rPh>
    <rPh sb="14" eb="16">
      <t>ミョウユ</t>
    </rPh>
    <rPh sb="17" eb="19">
      <t>モリタ</t>
    </rPh>
    <rPh sb="20" eb="22">
      <t>ジュウニ</t>
    </rPh>
    <rPh sb="23" eb="24">
      <t>キ</t>
    </rPh>
    <rPh sb="25" eb="27">
      <t>キタカタ</t>
    </rPh>
    <rPh sb="28" eb="30">
      <t>ミナミカタ</t>
    </rPh>
    <rPh sb="31" eb="33">
      <t>オオグチ</t>
    </rPh>
    <rPh sb="34" eb="35">
      <t>ヒガシ</t>
    </rPh>
    <rPh sb="35" eb="37">
      <t>キョウデン</t>
    </rPh>
    <rPh sb="38" eb="40">
      <t>ヨツジ</t>
    </rPh>
    <rPh sb="40" eb="41">
      <t>マチ</t>
    </rPh>
    <rPh sb="42" eb="44">
      <t>イナタニ</t>
    </rPh>
    <rPh sb="45" eb="48">
      <t>カミゾネ</t>
    </rPh>
    <rPh sb="49" eb="52">
      <t>シモゾネ</t>
    </rPh>
    <phoneticPr fontId="2"/>
  </si>
  <si>
    <t>下四ツ屋・西松野木・長者町・天野原・本長者原・薮野・辰尾・東稲塚・下稲塚・今池</t>
    <rPh sb="0" eb="2">
      <t>シモヨ</t>
    </rPh>
    <rPh sb="3" eb="4">
      <t>ヤ</t>
    </rPh>
    <rPh sb="5" eb="9">
      <t>ニシマツノキ</t>
    </rPh>
    <rPh sb="10" eb="13">
      <t>チョウジャマチ</t>
    </rPh>
    <rPh sb="14" eb="16">
      <t>アマノ</t>
    </rPh>
    <rPh sb="16" eb="17">
      <t>ハラ</t>
    </rPh>
    <rPh sb="18" eb="19">
      <t>ホン</t>
    </rPh>
    <rPh sb="19" eb="21">
      <t>チョウジャ</t>
    </rPh>
    <rPh sb="21" eb="22">
      <t>ハラ</t>
    </rPh>
    <rPh sb="23" eb="25">
      <t>ヤブノ</t>
    </rPh>
    <rPh sb="26" eb="28">
      <t>タツオ</t>
    </rPh>
    <rPh sb="29" eb="30">
      <t>ヒガシ</t>
    </rPh>
    <rPh sb="30" eb="32">
      <t>イナヅカ</t>
    </rPh>
    <rPh sb="33" eb="34">
      <t>シモ</t>
    </rPh>
    <rPh sb="34" eb="36">
      <t>イナヅカ</t>
    </rPh>
    <rPh sb="37" eb="39">
      <t>イマイケ</t>
    </rPh>
    <phoneticPr fontId="2"/>
  </si>
  <si>
    <t>飛田・岡崎新田・柳井田</t>
    <rPh sb="0" eb="2">
      <t>ヒダ</t>
    </rPh>
    <rPh sb="3" eb="5">
      <t>オカザキ</t>
    </rPh>
    <rPh sb="5" eb="7">
      <t>シンデン</t>
    </rPh>
    <rPh sb="8" eb="11">
      <t>ヤナイダ</t>
    </rPh>
    <phoneticPr fontId="3"/>
  </si>
  <si>
    <t>大崎町・石塚町</t>
    <rPh sb="0" eb="2">
      <t>オオサキ</t>
    </rPh>
    <rPh sb="2" eb="3">
      <t>マチ</t>
    </rPh>
    <rPh sb="4" eb="6">
      <t>イシヅカ</t>
    </rPh>
    <rPh sb="6" eb="7">
      <t>チョウ</t>
    </rPh>
    <phoneticPr fontId="3"/>
  </si>
  <si>
    <t>下町・白山町・東雲町</t>
    <rPh sb="0" eb="1">
      <t>シモ</t>
    </rPh>
    <rPh sb="1" eb="2">
      <t>マチ</t>
    </rPh>
    <rPh sb="3" eb="6">
      <t>ハクサンチョウ</t>
    </rPh>
    <rPh sb="7" eb="10">
      <t>シノノメチョウ</t>
    </rPh>
    <phoneticPr fontId="2"/>
  </si>
  <si>
    <t>広島・上百々</t>
    <rPh sb="0" eb="2">
      <t>ヒロシマ</t>
    </rPh>
    <rPh sb="3" eb="6">
      <t>カミドウドウ</t>
    </rPh>
    <phoneticPr fontId="3"/>
  </si>
  <si>
    <t>月岡・国賀</t>
    <rPh sb="0" eb="2">
      <t>ツキオカ</t>
    </rPh>
    <rPh sb="3" eb="4">
      <t>コク</t>
    </rPh>
    <rPh sb="4" eb="5">
      <t>ガ</t>
    </rPh>
    <phoneticPr fontId="3"/>
  </si>
  <si>
    <t>中川・高柳</t>
    <rPh sb="0" eb="2">
      <t>ナカガワ</t>
    </rPh>
    <rPh sb="3" eb="5">
      <t>タカヤナギ</t>
    </rPh>
    <phoneticPr fontId="3"/>
  </si>
  <si>
    <t>関川町・工団町・諏訪町</t>
    <rPh sb="0" eb="2">
      <t>セキカワ</t>
    </rPh>
    <rPh sb="2" eb="3">
      <t>チョウ</t>
    </rPh>
    <rPh sb="4" eb="5">
      <t>コウ</t>
    </rPh>
    <rPh sb="5" eb="6">
      <t>ダン</t>
    </rPh>
    <rPh sb="6" eb="7">
      <t>マチ</t>
    </rPh>
    <rPh sb="8" eb="10">
      <t>スワ</t>
    </rPh>
    <rPh sb="10" eb="11">
      <t>マチ</t>
    </rPh>
    <phoneticPr fontId="2"/>
  </si>
  <si>
    <t>朝日町・美守</t>
    <rPh sb="0" eb="3">
      <t>アサヒチョウ</t>
    </rPh>
    <rPh sb="4" eb="5">
      <t>ミ</t>
    </rPh>
    <rPh sb="5" eb="6">
      <t>モリ</t>
    </rPh>
    <phoneticPr fontId="3"/>
  </si>
  <si>
    <t>美守・広田町・渋江町</t>
    <rPh sb="0" eb="1">
      <t>ミ</t>
    </rPh>
    <rPh sb="1" eb="2">
      <t>モリ</t>
    </rPh>
    <rPh sb="7" eb="9">
      <t>シブエ</t>
    </rPh>
    <rPh sb="9" eb="10">
      <t>マチ</t>
    </rPh>
    <phoneticPr fontId="3"/>
  </si>
  <si>
    <t>新1</t>
    <rPh sb="0" eb="1">
      <t>シン</t>
    </rPh>
    <phoneticPr fontId="2"/>
  </si>
  <si>
    <t>新2</t>
    <rPh sb="0" eb="1">
      <t>シン</t>
    </rPh>
    <phoneticPr fontId="2"/>
  </si>
  <si>
    <t>柳井田・栗原</t>
    <rPh sb="0" eb="3">
      <t>ヤナイダ</t>
    </rPh>
    <rPh sb="4" eb="6">
      <t>クリハラ</t>
    </rPh>
    <phoneticPr fontId="2"/>
  </si>
  <si>
    <t>新3</t>
    <phoneticPr fontId="2"/>
  </si>
  <si>
    <t>新4</t>
    <phoneticPr fontId="2"/>
  </si>
  <si>
    <t>新5</t>
    <rPh sb="0" eb="1">
      <t>シン</t>
    </rPh>
    <phoneticPr fontId="2"/>
  </si>
  <si>
    <t>新6</t>
    <rPh sb="0" eb="1">
      <t>シン</t>
    </rPh>
    <phoneticPr fontId="2"/>
  </si>
  <si>
    <t>新10</t>
    <phoneticPr fontId="2"/>
  </si>
  <si>
    <t>丸山新田・下箱井・下新町・中箱井・岡原・島田・　　　　　　　島田上新田・木島</t>
    <rPh sb="0" eb="2">
      <t>マルヤマ</t>
    </rPh>
    <rPh sb="2" eb="4">
      <t>シンデン</t>
    </rPh>
    <rPh sb="5" eb="6">
      <t>シモ</t>
    </rPh>
    <rPh sb="6" eb="8">
      <t>ハコイ</t>
    </rPh>
    <rPh sb="9" eb="10">
      <t>シモ</t>
    </rPh>
    <rPh sb="10" eb="12">
      <t>シンマチ</t>
    </rPh>
    <rPh sb="13" eb="16">
      <t>ナカハコイ</t>
    </rPh>
    <rPh sb="17" eb="19">
      <t>オカバラ</t>
    </rPh>
    <rPh sb="20" eb="22">
      <t>シマダ</t>
    </rPh>
    <rPh sb="30" eb="32">
      <t>シマダ</t>
    </rPh>
    <rPh sb="32" eb="33">
      <t>カミ</t>
    </rPh>
    <rPh sb="33" eb="35">
      <t>シンデン</t>
    </rPh>
    <rPh sb="36" eb="38">
      <t>キジマ</t>
    </rPh>
    <phoneticPr fontId="2"/>
  </si>
  <si>
    <t>Ｊ</t>
    <phoneticPr fontId="2"/>
  </si>
  <si>
    <t>８.８円～</t>
    <rPh sb="3" eb="4">
      <t>エン</t>
    </rPh>
    <phoneticPr fontId="2"/>
  </si>
  <si>
    <t>※展開サイズがB3までなら、4つ折り加工済でＡ４サイズ料金です。※展開Ｂ2サイズ以上は8.8円～。</t>
    <rPh sb="1" eb="3">
      <t>テンカイ</t>
    </rPh>
    <rPh sb="27" eb="29">
      <t>リョウキン</t>
    </rPh>
    <rPh sb="33" eb="35">
      <t>テンカイ</t>
    </rPh>
    <phoneticPr fontId="2"/>
  </si>
  <si>
    <t>※1,000枚以下の配布は折込料金に加え、折込管理料2,200円をいただきます。</t>
    <rPh sb="3" eb="7">
      <t>，０００マイ</t>
    </rPh>
    <rPh sb="7" eb="9">
      <t>イカ</t>
    </rPh>
    <rPh sb="10" eb="12">
      <t>ハイフ</t>
    </rPh>
    <rPh sb="13" eb="15">
      <t>オリコミ</t>
    </rPh>
    <rPh sb="15" eb="17">
      <t>リョウキン</t>
    </rPh>
    <rPh sb="18" eb="19">
      <t>クワ</t>
    </rPh>
    <rPh sb="21" eb="23">
      <t>オリコミ</t>
    </rPh>
    <rPh sb="23" eb="25">
      <t>カンリ</t>
    </rPh>
    <rPh sb="25" eb="26">
      <t>リョウ</t>
    </rPh>
    <rPh sb="31" eb="32">
      <t>エン</t>
    </rPh>
    <phoneticPr fontId="2"/>
  </si>
  <si>
    <t>※消費税込みとなります。</t>
    <rPh sb="1" eb="4">
      <t>ショウヒゼイ</t>
    </rPh>
    <rPh sb="4" eb="5">
      <t>コ</t>
    </rPh>
    <phoneticPr fontId="2"/>
  </si>
  <si>
    <t>折込料金（税込み）</t>
    <rPh sb="0" eb="2">
      <t>オリコミ</t>
    </rPh>
    <rPh sb="2" eb="4">
      <t>リョウキン</t>
    </rPh>
    <rPh sb="5" eb="7">
      <t>ゼイコ</t>
    </rPh>
    <phoneticPr fontId="2"/>
  </si>
  <si>
    <t>□第2週　　 □まるごと上越！　□ＪＣＶfan・ココラ</t>
    <rPh sb="1" eb="2">
      <t>ダイ</t>
    </rPh>
    <rPh sb="3" eb="4">
      <t>シュウ</t>
    </rPh>
    <rPh sb="12" eb="14">
      <t>ジョウエツ</t>
    </rPh>
    <phoneticPr fontId="2"/>
  </si>
  <si>
    <t>下池辺・上池辺・吉岡・東市野口・劔・上雲寺・池・富川・上富川・藤塚・野尻・稲</t>
    <rPh sb="0" eb="1">
      <t>シモ</t>
    </rPh>
    <rPh sb="1" eb="3">
      <t>イケベ</t>
    </rPh>
    <rPh sb="4" eb="5">
      <t>カミ</t>
    </rPh>
    <rPh sb="5" eb="7">
      <t>イケベ</t>
    </rPh>
    <rPh sb="8" eb="10">
      <t>ヨシオカ</t>
    </rPh>
    <rPh sb="11" eb="12">
      <t>ヒガシ</t>
    </rPh>
    <rPh sb="12" eb="13">
      <t>イチ</t>
    </rPh>
    <rPh sb="13" eb="15">
      <t>ノグチ</t>
    </rPh>
    <rPh sb="16" eb="17">
      <t>ツルギ</t>
    </rPh>
    <rPh sb="18" eb="21">
      <t>ジョウウンジ</t>
    </rPh>
    <rPh sb="22" eb="23">
      <t>イケ</t>
    </rPh>
    <rPh sb="24" eb="26">
      <t>トミカワ</t>
    </rPh>
    <rPh sb="27" eb="28">
      <t>カミ</t>
    </rPh>
    <rPh sb="28" eb="29">
      <t>トミ</t>
    </rPh>
    <rPh sb="29" eb="30">
      <t>カワ</t>
    </rPh>
    <rPh sb="31" eb="33">
      <t>フジツカ</t>
    </rPh>
    <rPh sb="34" eb="36">
      <t>ノジリ</t>
    </rPh>
    <rPh sb="37" eb="38">
      <t>イナ</t>
    </rPh>
    <phoneticPr fontId="2"/>
  </si>
  <si>
    <t>柿崎区</t>
    <rPh sb="0" eb="2">
      <t>カキザキ</t>
    </rPh>
    <rPh sb="2" eb="3">
      <t>ク</t>
    </rPh>
    <phoneticPr fontId="3"/>
  </si>
  <si>
    <t>５．５円(まるごと、ＪＣＶ）　
　　　７．１５円（第２週）</t>
    <rPh sb="3" eb="4">
      <t>エン</t>
    </rPh>
    <rPh sb="23" eb="24">
      <t>エン</t>
    </rPh>
    <rPh sb="25" eb="26">
      <t>ダイ</t>
    </rPh>
    <rPh sb="27" eb="28">
      <t>シュウ</t>
    </rPh>
    <phoneticPr fontId="2"/>
  </si>
  <si>
    <t>柏</t>
    <rPh sb="0" eb="1">
      <t>ハク</t>
    </rPh>
    <phoneticPr fontId="2"/>
  </si>
  <si>
    <t>柏崎(ココラのみ配布）</t>
    <rPh sb="0" eb="2">
      <t>カシワザキ</t>
    </rPh>
    <rPh sb="8" eb="10">
      <t>ハイフ</t>
    </rPh>
    <phoneticPr fontId="2"/>
  </si>
  <si>
    <t>旧柏崎地区周辺</t>
    <rPh sb="0" eb="3">
      <t>キュウカシワザキ</t>
    </rPh>
    <rPh sb="3" eb="5">
      <t>チク</t>
    </rPh>
    <rPh sb="5" eb="7">
      <t>シュウヘン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</si>
</sst>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4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i/>
      <sz val="10"/>
      <color theme="1"/>
      <name val="HGS創英ﾌﾟﾚｾﾞﾝｽEB"/>
      <family val="1"/>
      <charset val="128"/>
    </font>
    <font>
      <sz val="11"/>
      <name val="HGSｺﾞｼｯｸM"/>
      <family val="3"/>
      <charset val="128"/>
    </font>
    <font>
      <b/>
      <sz val="14"/>
      <name val="HG創英角ｺﾞｼｯｸUB"/>
      <family val="3"/>
      <charset val="128"/>
    </font>
    <font>
      <sz val="12"/>
      <name val="HGPｺﾞｼｯｸM"/>
      <family val="3"/>
      <charset val="128"/>
    </font>
    <font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11">
    <xf numFmtId="0" fontId="0" fillId="0" borderId="0" xfId="0"/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38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23" fillId="0" borderId="0" xfId="0" applyFont="1" applyAlignment="1">
      <alignment vertical="center"/>
    </xf>
    <xf numFmtId="0" fontId="9" fillId="0" borderId="0" xfId="0" applyFont="1"/>
    <xf numFmtId="38" fontId="24" fillId="0" borderId="6" xfId="1" applyFont="1" applyBorder="1" applyAlignment="1">
      <alignment horizontal="center"/>
    </xf>
    <xf numFmtId="0" fontId="24" fillId="0" borderId="0" xfId="0" applyFont="1"/>
    <xf numFmtId="0" fontId="25" fillId="0" borderId="7" xfId="0" applyFont="1" applyBorder="1" applyAlignment="1">
      <alignment horizontal="center" shrinkToFit="1"/>
    </xf>
    <xf numFmtId="0" fontId="25" fillId="0" borderId="8" xfId="0" applyFont="1" applyBorder="1" applyAlignment="1">
      <alignment horizontal="center" shrinkToFit="1"/>
    </xf>
    <xf numFmtId="0" fontId="26" fillId="0" borderId="9" xfId="0" applyFont="1" applyBorder="1" applyAlignment="1">
      <alignment shrinkToFit="1"/>
    </xf>
    <xf numFmtId="38" fontId="24" fillId="0" borderId="9" xfId="1" applyFont="1" applyBorder="1" applyAlignment="1">
      <alignment horizontal="center"/>
    </xf>
    <xf numFmtId="0" fontId="26" fillId="0" borderId="6" xfId="0" applyFont="1" applyBorder="1" applyAlignment="1">
      <alignment shrinkToFit="1"/>
    </xf>
    <xf numFmtId="0" fontId="24" fillId="0" borderId="6" xfId="0" applyFont="1" applyBorder="1" applyAlignment="1">
      <alignment horizontal="center" shrinkToFit="1"/>
    </xf>
    <xf numFmtId="0" fontId="26" fillId="0" borderId="8" xfId="0" applyFont="1" applyBorder="1" applyAlignment="1">
      <alignment shrinkToFit="1"/>
    </xf>
    <xf numFmtId="0" fontId="25" fillId="0" borderId="0" xfId="0" applyFont="1" applyAlignment="1">
      <alignment horizontal="center" shrinkToFit="1"/>
    </xf>
    <xf numFmtId="0" fontId="26" fillId="0" borderId="0" xfId="0" applyFont="1" applyAlignment="1">
      <alignment shrinkToFit="1"/>
    </xf>
    <xf numFmtId="38" fontId="24" fillId="0" borderId="0" xfId="1" applyFont="1" applyAlignment="1">
      <alignment horizontal="center"/>
    </xf>
    <xf numFmtId="176" fontId="27" fillId="0" borderId="3" xfId="1" applyNumberFormat="1" applyFont="1" applyBorder="1" applyAlignment="1">
      <alignment horizontal="center" shrinkToFit="1"/>
    </xf>
    <xf numFmtId="0" fontId="24" fillId="0" borderId="4" xfId="0" applyFont="1" applyBorder="1" applyAlignment="1">
      <alignment horizontal="center" shrinkToFit="1"/>
    </xf>
    <xf numFmtId="0" fontId="24" fillId="0" borderId="5" xfId="0" applyFont="1" applyBorder="1" applyAlignment="1">
      <alignment horizontal="center" shrinkToFit="1"/>
    </xf>
    <xf numFmtId="0" fontId="24" fillId="0" borderId="0" xfId="0" applyFont="1" applyAlignment="1">
      <alignment shrinkToFit="1"/>
    </xf>
    <xf numFmtId="176" fontId="27" fillId="0" borderId="5" xfId="1" applyNumberFormat="1" applyFont="1" applyBorder="1" applyAlignment="1">
      <alignment horizontal="center" shrinkToFit="1"/>
    </xf>
    <xf numFmtId="0" fontId="26" fillId="0" borderId="10" xfId="0" applyFont="1" applyBorder="1" applyAlignment="1">
      <alignment shrinkToFit="1"/>
    </xf>
    <xf numFmtId="38" fontId="11" fillId="2" borderId="6" xfId="1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38" fontId="27" fillId="0" borderId="7" xfId="0" applyNumberFormat="1" applyFont="1" applyBorder="1" applyAlignment="1">
      <alignment horizontal="center" shrinkToFit="1"/>
    </xf>
    <xf numFmtId="0" fontId="24" fillId="0" borderId="3" xfId="0" applyFont="1" applyBorder="1"/>
    <xf numFmtId="0" fontId="26" fillId="0" borderId="11" xfId="0" applyFont="1" applyBorder="1" applyAlignment="1">
      <alignment shrinkToFit="1"/>
    </xf>
    <xf numFmtId="0" fontId="24" fillId="0" borderId="7" xfId="0" applyFont="1" applyBorder="1"/>
    <xf numFmtId="0" fontId="24" fillId="0" borderId="8" xfId="0" applyFont="1" applyBorder="1"/>
    <xf numFmtId="0" fontId="26" fillId="0" borderId="12" xfId="0" applyFont="1" applyBorder="1" applyAlignment="1">
      <alignment shrinkToFit="1"/>
    </xf>
    <xf numFmtId="38" fontId="11" fillId="0" borderId="0" xfId="1" applyFont="1" applyAlignment="1">
      <alignment horizontal="center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38" fontId="11" fillId="2" borderId="10" xfId="1" applyFont="1" applyFill="1" applyBorder="1" applyAlignment="1">
      <alignment horizontal="center"/>
    </xf>
    <xf numFmtId="38" fontId="30" fillId="0" borderId="3" xfId="1" applyFont="1" applyBorder="1" applyAlignment="1">
      <alignment horizontal="left" shrinkToFit="1"/>
    </xf>
    <xf numFmtId="0" fontId="24" fillId="0" borderId="10" xfId="0" applyFont="1" applyBorder="1" applyAlignment="1">
      <alignment horizontal="center" shrinkToFit="1"/>
    </xf>
    <xf numFmtId="0" fontId="26" fillId="0" borderId="6" xfId="0" applyFont="1" applyBorder="1" applyAlignment="1">
      <alignment horizontal="left" shrinkToFit="1"/>
    </xf>
    <xf numFmtId="0" fontId="11" fillId="0" borderId="3" xfId="0" applyFont="1" applyBorder="1" applyAlignment="1">
      <alignment horizontal="center" shrinkToFit="1"/>
    </xf>
    <xf numFmtId="38" fontId="30" fillId="0" borderId="10" xfId="1" applyFont="1" applyBorder="1" applyAlignment="1">
      <alignment horizontal="left" shrinkToFit="1"/>
    </xf>
    <xf numFmtId="38" fontId="11" fillId="0" borderId="3" xfId="1" applyFont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38" fontId="30" fillId="0" borderId="6" xfId="1" applyFont="1" applyBorder="1" applyAlignment="1">
      <alignment horizontal="left" shrinkToFit="1"/>
    </xf>
    <xf numFmtId="0" fontId="24" fillId="2" borderId="10" xfId="0" applyFont="1" applyFill="1" applyBorder="1" applyAlignment="1">
      <alignment horizontal="center"/>
    </xf>
    <xf numFmtId="38" fontId="30" fillId="0" borderId="9" xfId="1" applyFont="1" applyBorder="1" applyAlignment="1">
      <alignment horizontal="left" shrinkToFit="1"/>
    </xf>
    <xf numFmtId="38" fontId="11" fillId="2" borderId="7" xfId="1" applyFont="1" applyFill="1" applyBorder="1" applyAlignment="1">
      <alignment horizontal="center"/>
    </xf>
    <xf numFmtId="38" fontId="11" fillId="2" borderId="8" xfId="1" applyFont="1" applyFill="1" applyBorder="1" applyAlignment="1">
      <alignment horizontal="center"/>
    </xf>
    <xf numFmtId="176" fontId="26" fillId="0" borderId="5" xfId="0" applyNumberFormat="1" applyFont="1" applyBorder="1" applyAlignment="1">
      <alignment horizontal="center" shrinkToFit="1"/>
    </xf>
    <xf numFmtId="176" fontId="24" fillId="0" borderId="16" xfId="0" applyNumberFormat="1" applyFont="1" applyBorder="1"/>
    <xf numFmtId="0" fontId="24" fillId="0" borderId="0" xfId="0" applyFont="1" applyAlignment="1">
      <alignment horizontal="center" shrinkToFit="1"/>
    </xf>
    <xf numFmtId="38" fontId="30" fillId="0" borderId="0" xfId="1" applyFont="1" applyAlignment="1">
      <alignment horizontal="left" shrinkToFit="1"/>
    </xf>
    <xf numFmtId="3" fontId="24" fillId="0" borderId="5" xfId="0" applyNumberFormat="1" applyFont="1" applyBorder="1"/>
    <xf numFmtId="0" fontId="24" fillId="0" borderId="7" xfId="0" applyFont="1" applyBorder="1" applyAlignment="1">
      <alignment horizontal="center"/>
    </xf>
    <xf numFmtId="38" fontId="30" fillId="0" borderId="7" xfId="1" applyFont="1" applyBorder="1" applyAlignment="1">
      <alignment horizontal="left"/>
    </xf>
    <xf numFmtId="0" fontId="24" fillId="0" borderId="7" xfId="0" applyFont="1" applyBorder="1" applyAlignment="1">
      <alignment shrinkToFit="1"/>
    </xf>
    <xf numFmtId="0" fontId="24" fillId="0" borderId="8" xfId="0" applyFont="1" applyBorder="1" applyAlignment="1">
      <alignment horizontal="center"/>
    </xf>
    <xf numFmtId="38" fontId="30" fillId="0" borderId="8" xfId="1" applyFont="1" applyBorder="1" applyAlignment="1">
      <alignment horizontal="left"/>
    </xf>
    <xf numFmtId="0" fontId="24" fillId="0" borderId="8" xfId="0" applyFont="1" applyBorder="1" applyAlignment="1">
      <alignment shrinkToFit="1"/>
    </xf>
    <xf numFmtId="0" fontId="24" fillId="0" borderId="3" xfId="0" applyFont="1" applyBorder="1" applyAlignment="1">
      <alignment shrinkToFit="1"/>
    </xf>
    <xf numFmtId="38" fontId="30" fillId="0" borderId="3" xfId="1" applyFont="1" applyBorder="1" applyAlignment="1">
      <alignment horizontal="left"/>
    </xf>
    <xf numFmtId="38" fontId="30" fillId="0" borderId="0" xfId="1" applyFont="1" applyAlignment="1">
      <alignment horizontal="left"/>
    </xf>
    <xf numFmtId="38" fontId="30" fillId="0" borderId="6" xfId="1" applyFont="1" applyBorder="1" applyAlignment="1">
      <alignment horizontal="left"/>
    </xf>
    <xf numFmtId="38" fontId="30" fillId="0" borderId="9" xfId="1" applyFont="1" applyBorder="1" applyAlignment="1">
      <alignment horizontal="left"/>
    </xf>
    <xf numFmtId="0" fontId="26" fillId="0" borderId="0" xfId="0" applyFont="1" applyAlignment="1">
      <alignment horizontal="center" shrinkToFit="1"/>
    </xf>
    <xf numFmtId="38" fontId="24" fillId="0" borderId="0" xfId="0" applyNumberFormat="1" applyFont="1" applyAlignment="1">
      <alignment horizontal="center"/>
    </xf>
    <xf numFmtId="38" fontId="11" fillId="0" borderId="18" xfId="1" applyFont="1" applyBorder="1" applyAlignment="1">
      <alignment horizontal="center"/>
    </xf>
    <xf numFmtId="38" fontId="11" fillId="0" borderId="19" xfId="1" applyFont="1" applyBorder="1" applyAlignment="1">
      <alignment horizontal="center"/>
    </xf>
    <xf numFmtId="0" fontId="24" fillId="0" borderId="20" xfId="0" applyFont="1" applyBorder="1" applyAlignment="1">
      <alignment horizontal="center" shrinkToFit="1"/>
    </xf>
    <xf numFmtId="0" fontId="24" fillId="0" borderId="18" xfId="0" applyFont="1" applyBorder="1" applyAlignment="1">
      <alignment horizontal="center" shrinkToFit="1"/>
    </xf>
    <xf numFmtId="38" fontId="30" fillId="0" borderId="7" xfId="1" applyFont="1" applyBorder="1" applyAlignment="1">
      <alignment horizontal="left" shrinkToFit="1"/>
    </xf>
    <xf numFmtId="38" fontId="24" fillId="0" borderId="19" xfId="1" applyFont="1" applyBorder="1" applyAlignment="1">
      <alignment horizontal="center"/>
    </xf>
    <xf numFmtId="38" fontId="30" fillId="0" borderId="8" xfId="1" applyFont="1" applyBorder="1" applyAlignment="1">
      <alignment horizontal="left" shrinkToFit="1"/>
    </xf>
    <xf numFmtId="0" fontId="24" fillId="0" borderId="19" xfId="0" applyFont="1" applyBorder="1" applyAlignment="1">
      <alignment horizontal="center" shrinkToFit="1"/>
    </xf>
    <xf numFmtId="0" fontId="24" fillId="0" borderId="18" xfId="0" applyFont="1" applyBorder="1" applyAlignment="1">
      <alignment horizontal="center"/>
    </xf>
    <xf numFmtId="38" fontId="24" fillId="2" borderId="7" xfId="1" applyFont="1" applyFill="1" applyBorder="1" applyAlignment="1">
      <alignment horizontal="center"/>
    </xf>
    <xf numFmtId="0" fontId="24" fillId="0" borderId="15" xfId="0" applyFont="1" applyBorder="1" applyAlignment="1">
      <alignment horizontal="center" shrinkToFit="1"/>
    </xf>
    <xf numFmtId="38" fontId="31" fillId="0" borderId="5" xfId="1" applyFont="1" applyBorder="1" applyAlignment="1">
      <alignment horizontal="left" shrinkToFit="1"/>
    </xf>
    <xf numFmtId="38" fontId="24" fillId="2" borderId="8" xfId="1" applyFont="1" applyFill="1" applyBorder="1" applyAlignment="1">
      <alignment horizontal="center"/>
    </xf>
    <xf numFmtId="38" fontId="31" fillId="0" borderId="8" xfId="1" applyFont="1" applyBorder="1" applyAlignment="1">
      <alignment horizontal="left"/>
    </xf>
    <xf numFmtId="38" fontId="11" fillId="0" borderId="0" xfId="1" applyFont="1" applyAlignment="1">
      <alignment horizontal="left"/>
    </xf>
    <xf numFmtId="38" fontId="9" fillId="0" borderId="0" xfId="1" applyFont="1" applyAlignment="1">
      <alignment horizontal="center"/>
    </xf>
    <xf numFmtId="0" fontId="9" fillId="0" borderId="0" xfId="0" applyFont="1" applyAlignment="1">
      <alignment horizontal="center" shrinkToFit="1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 shrinkToFit="1"/>
    </xf>
    <xf numFmtId="0" fontId="32" fillId="0" borderId="4" xfId="0" applyFont="1" applyBorder="1" applyAlignment="1">
      <alignment horizontal="center" shrinkToFit="1"/>
    </xf>
    <xf numFmtId="0" fontId="34" fillId="0" borderId="8" xfId="0" applyFont="1" applyBorder="1" applyAlignment="1">
      <alignment horizontal="center" shrinkToFit="1"/>
    </xf>
    <xf numFmtId="38" fontId="9" fillId="0" borderId="0" xfId="0" applyNumberFormat="1" applyFont="1" applyAlignment="1">
      <alignment horizontal="center"/>
    </xf>
    <xf numFmtId="38" fontId="9" fillId="2" borderId="0" xfId="0" applyNumberFormat="1" applyFont="1" applyFill="1" applyAlignment="1">
      <alignment horizontal="center"/>
    </xf>
    <xf numFmtId="38" fontId="9" fillId="0" borderId="0" xfId="0" applyNumberFormat="1" applyFont="1" applyAlignment="1">
      <alignment horizontal="left"/>
    </xf>
    <xf numFmtId="3" fontId="9" fillId="0" borderId="5" xfId="0" applyNumberFormat="1" applyFont="1" applyBorder="1" applyAlignment="1">
      <alignment shrinkToFit="1"/>
    </xf>
    <xf numFmtId="0" fontId="32" fillId="0" borderId="0" xfId="0" applyFont="1" applyAlignment="1">
      <alignment horizontal="center" shrinkToFit="1"/>
    </xf>
    <xf numFmtId="38" fontId="9" fillId="0" borderId="0" xfId="0" applyNumberFormat="1" applyFont="1" applyAlignment="1">
      <alignment horizontal="right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38" fontId="35" fillId="0" borderId="0" xfId="1" applyFont="1">
      <alignment vertical="center"/>
    </xf>
    <xf numFmtId="0" fontId="33" fillId="0" borderId="50" xfId="0" applyFont="1" applyBorder="1" applyAlignment="1">
      <alignment vertical="center"/>
    </xf>
    <xf numFmtId="0" fontId="32" fillId="0" borderId="50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37" fillId="0" borderId="0" xfId="0" applyFont="1" applyAlignment="1">
      <alignment vertical="center"/>
    </xf>
    <xf numFmtId="0" fontId="32" fillId="0" borderId="17" xfId="0" applyFont="1" applyBorder="1" applyAlignment="1">
      <alignment horizontal="center" shrinkToFit="1"/>
    </xf>
    <xf numFmtId="38" fontId="24" fillId="0" borderId="6" xfId="1" applyFont="1" applyBorder="1" applyAlignment="1">
      <alignment horizontal="center" shrinkToFit="1"/>
    </xf>
    <xf numFmtId="38" fontId="24" fillId="0" borderId="9" xfId="1" applyFont="1" applyBorder="1" applyAlignment="1">
      <alignment horizontal="center" shrinkToFit="1"/>
    </xf>
    <xf numFmtId="38" fontId="11" fillId="0" borderId="6" xfId="1" applyFont="1" applyBorder="1" applyAlignment="1">
      <alignment horizontal="center" shrinkToFit="1"/>
    </xf>
    <xf numFmtId="38" fontId="11" fillId="0" borderId="9" xfId="1" applyFont="1" applyBorder="1" applyAlignment="1">
      <alignment horizontal="center" shrinkToFit="1"/>
    </xf>
    <xf numFmtId="38" fontId="24" fillId="0" borderId="10" xfId="1" applyFont="1" applyBorder="1" applyAlignment="1">
      <alignment horizontal="center" shrinkToFit="1"/>
    </xf>
    <xf numFmtId="38" fontId="11" fillId="0" borderId="10" xfId="1" applyFont="1" applyBorder="1" applyAlignment="1">
      <alignment horizontal="center" shrinkToFit="1"/>
    </xf>
    <xf numFmtId="38" fontId="24" fillId="0" borderId="9" xfId="0" applyNumberFormat="1" applyFont="1" applyBorder="1" applyAlignment="1">
      <alignment horizontal="center" shrinkToFit="1"/>
    </xf>
    <xf numFmtId="38" fontId="24" fillId="2" borderId="6" xfId="1" applyFont="1" applyFill="1" applyBorder="1" applyAlignment="1">
      <alignment horizontal="center" shrinkToFit="1"/>
    </xf>
    <xf numFmtId="38" fontId="11" fillId="2" borderId="6" xfId="1" applyFont="1" applyFill="1" applyBorder="1" applyAlignment="1">
      <alignment horizontal="center" shrinkToFit="1"/>
    </xf>
    <xf numFmtId="0" fontId="24" fillId="2" borderId="6" xfId="0" applyFont="1" applyFill="1" applyBorder="1" applyAlignment="1">
      <alignment horizontal="center" shrinkToFit="1"/>
    </xf>
    <xf numFmtId="38" fontId="24" fillId="2" borderId="9" xfId="0" applyNumberFormat="1" applyFont="1" applyFill="1" applyBorder="1" applyAlignment="1">
      <alignment horizontal="center" shrinkToFit="1"/>
    </xf>
    <xf numFmtId="38" fontId="24" fillId="2" borderId="9" xfId="1" applyFont="1" applyFill="1" applyBorder="1" applyAlignment="1">
      <alignment horizontal="center" shrinkToFit="1"/>
    </xf>
    <xf numFmtId="38" fontId="24" fillId="0" borderId="6" xfId="0" applyNumberFormat="1" applyFont="1" applyBorder="1" applyAlignment="1">
      <alignment horizontal="center" shrinkToFit="1"/>
    </xf>
    <xf numFmtId="0" fontId="24" fillId="2" borderId="3" xfId="0" applyFont="1" applyFill="1" applyBorder="1" applyAlignment="1">
      <alignment shrinkToFit="1"/>
    </xf>
    <xf numFmtId="0" fontId="24" fillId="2" borderId="7" xfId="0" applyFont="1" applyFill="1" applyBorder="1" applyAlignment="1">
      <alignment horizontal="center" shrinkToFit="1"/>
    </xf>
    <xf numFmtId="0" fontId="24" fillId="2" borderId="8" xfId="0" applyFont="1" applyFill="1" applyBorder="1" applyAlignment="1">
      <alignment horizontal="center" shrinkToFit="1"/>
    </xf>
    <xf numFmtId="38" fontId="11" fillId="0" borderId="8" xfId="1" applyFont="1" applyBorder="1" applyAlignment="1">
      <alignment horizontal="center" shrinkToFit="1"/>
    </xf>
    <xf numFmtId="3" fontId="24" fillId="0" borderId="5" xfId="0" applyNumberFormat="1" applyFont="1" applyBorder="1" applyAlignment="1">
      <alignment shrinkToFit="1"/>
    </xf>
    <xf numFmtId="0" fontId="26" fillId="0" borderId="54" xfId="0" applyFont="1" applyBorder="1" applyAlignment="1">
      <alignment horizontal="center" shrinkToFit="1"/>
    </xf>
    <xf numFmtId="0" fontId="38" fillId="0" borderId="4" xfId="0" applyFont="1" applyBorder="1" applyAlignment="1">
      <alignment horizontal="center" shrinkToFit="1"/>
    </xf>
    <xf numFmtId="38" fontId="11" fillId="2" borderId="7" xfId="1" applyFont="1" applyFill="1" applyBorder="1" applyAlignment="1">
      <alignment horizontal="center" shrinkToFit="1"/>
    </xf>
    <xf numFmtId="38" fontId="11" fillId="2" borderId="8" xfId="1" applyFont="1" applyFill="1" applyBorder="1" applyAlignment="1">
      <alignment horizontal="center" shrinkToFit="1"/>
    </xf>
    <xf numFmtId="38" fontId="11" fillId="0" borderId="18" xfId="1" applyFont="1" applyBorder="1" applyAlignment="1">
      <alignment horizontal="center" shrinkToFit="1"/>
    </xf>
    <xf numFmtId="38" fontId="11" fillId="0" borderId="19" xfId="1" applyFont="1" applyBorder="1" applyAlignment="1">
      <alignment horizontal="center" shrinkToFit="1"/>
    </xf>
    <xf numFmtId="38" fontId="11" fillId="2" borderId="3" xfId="1" applyFont="1" applyFill="1" applyBorder="1" applyAlignment="1">
      <alignment horizontal="center" shrinkToFit="1"/>
    </xf>
    <xf numFmtId="38" fontId="11" fillId="2" borderId="5" xfId="1" applyFont="1" applyFill="1" applyBorder="1" applyAlignment="1">
      <alignment horizontal="center" shrinkToFit="1"/>
    </xf>
    <xf numFmtId="0" fontId="24" fillId="0" borderId="5" xfId="0" applyFont="1" applyBorder="1" applyAlignment="1">
      <alignment shrinkToFit="1"/>
    </xf>
    <xf numFmtId="38" fontId="11" fillId="0" borderId="5" xfId="1" applyFont="1" applyBorder="1" applyAlignment="1">
      <alignment horizontal="center" shrinkToFit="1"/>
    </xf>
    <xf numFmtId="38" fontId="11" fillId="0" borderId="0" xfId="1" applyFont="1" applyAlignment="1">
      <alignment horizontal="center" shrinkToFit="1"/>
    </xf>
    <xf numFmtId="38" fontId="11" fillId="0" borderId="8" xfId="1" applyFont="1" applyBorder="1" applyAlignment="1">
      <alignment horizontal="center"/>
    </xf>
    <xf numFmtId="38" fontId="11" fillId="0" borderId="3" xfId="1" applyFont="1" applyBorder="1" applyAlignment="1">
      <alignment horizontal="center" shrinkToFit="1"/>
    </xf>
    <xf numFmtId="0" fontId="22" fillId="0" borderId="12" xfId="0" applyFont="1" applyBorder="1" applyAlignment="1">
      <alignment horizontal="left" vertical="center"/>
    </xf>
    <xf numFmtId="0" fontId="26" fillId="0" borderId="15" xfId="0" applyFont="1" applyBorder="1" applyAlignment="1">
      <alignment horizontal="center" shrinkToFit="1"/>
    </xf>
    <xf numFmtId="0" fontId="26" fillId="0" borderId="4" xfId="0" applyFont="1" applyBorder="1" applyAlignment="1">
      <alignment horizontal="center" shrinkToFit="1"/>
    </xf>
    <xf numFmtId="0" fontId="24" fillId="0" borderId="3" xfId="0" applyFont="1" applyBorder="1" applyAlignment="1">
      <alignment horizontal="center" shrinkToFit="1"/>
    </xf>
    <xf numFmtId="0" fontId="24" fillId="0" borderId="8" xfId="0" applyFont="1" applyBorder="1" applyAlignment="1">
      <alignment horizontal="center" shrinkToFit="1"/>
    </xf>
    <xf numFmtId="38" fontId="11" fillId="0" borderId="7" xfId="1" applyFont="1" applyBorder="1" applyAlignment="1">
      <alignment horizontal="center"/>
    </xf>
    <xf numFmtId="38" fontId="11" fillId="0" borderId="7" xfId="1" applyFont="1" applyBorder="1" applyAlignment="1">
      <alignment horizontal="center" shrinkToFit="1"/>
    </xf>
    <xf numFmtId="38" fontId="24" fillId="0" borderId="7" xfId="1" applyFont="1" applyBorder="1" applyAlignment="1">
      <alignment horizontal="center"/>
    </xf>
    <xf numFmtId="0" fontId="22" fillId="0" borderId="12" xfId="0" applyFont="1" applyBorder="1" applyAlignment="1">
      <alignment vertical="center" shrinkToFit="1"/>
    </xf>
    <xf numFmtId="38" fontId="24" fillId="0" borderId="7" xfId="1" applyFont="1" applyBorder="1" applyAlignment="1">
      <alignment horizontal="center" shrinkToFit="1"/>
    </xf>
    <xf numFmtId="0" fontId="24" fillId="0" borderId="7" xfId="0" applyFont="1" applyBorder="1" applyAlignment="1">
      <alignment horizontal="center" shrinkToFit="1"/>
    </xf>
    <xf numFmtId="0" fontId="32" fillId="0" borderId="15" xfId="0" applyFont="1" applyBorder="1" applyAlignment="1">
      <alignment horizontal="center" shrinkToFit="1"/>
    </xf>
    <xf numFmtId="0" fontId="25" fillId="0" borderId="3" xfId="0" applyFont="1" applyBorder="1" applyAlignment="1">
      <alignment horizontal="center" shrinkToFit="1"/>
    </xf>
    <xf numFmtId="38" fontId="24" fillId="0" borderId="0" xfId="0" applyNumberFormat="1" applyFont="1" applyAlignment="1">
      <alignment horizontal="right"/>
    </xf>
    <xf numFmtId="38" fontId="24" fillId="2" borderId="3" xfId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38" fontId="24" fillId="0" borderId="11" xfId="1" applyFont="1" applyBorder="1" applyAlignment="1"/>
    <xf numFmtId="38" fontId="11" fillId="0" borderId="11" xfId="1" applyFont="1" applyBorder="1" applyAlignment="1">
      <alignment shrinkToFit="1"/>
    </xf>
    <xf numFmtId="176" fontId="24" fillId="0" borderId="58" xfId="0" applyNumberFormat="1" applyFont="1" applyBorder="1"/>
    <xf numFmtId="176" fontId="24" fillId="0" borderId="58" xfId="0" applyNumberFormat="1" applyFont="1" applyBorder="1" applyAlignment="1">
      <alignment shrinkToFit="1"/>
    </xf>
    <xf numFmtId="176" fontId="9" fillId="0" borderId="58" xfId="0" applyNumberFormat="1" applyFont="1" applyBorder="1"/>
    <xf numFmtId="0" fontId="7" fillId="0" borderId="0" xfId="0" applyFont="1" applyAlignment="1">
      <alignment vertical="center"/>
    </xf>
    <xf numFmtId="0" fontId="24" fillId="4" borderId="3" xfId="0" applyFont="1" applyFill="1" applyBorder="1" applyAlignment="1">
      <alignment horizontal="center" shrinkToFit="1"/>
    </xf>
    <xf numFmtId="38" fontId="30" fillId="4" borderId="3" xfId="1" applyFont="1" applyFill="1" applyBorder="1" applyAlignment="1">
      <alignment horizontal="left"/>
    </xf>
    <xf numFmtId="0" fontId="24" fillId="4" borderId="8" xfId="0" applyFont="1" applyFill="1" applyBorder="1" applyAlignment="1">
      <alignment horizontal="center" shrinkToFit="1"/>
    </xf>
    <xf numFmtId="38" fontId="30" fillId="4" borderId="8" xfId="1" applyFont="1" applyFill="1" applyBorder="1" applyAlignment="1">
      <alignment horizontal="left"/>
    </xf>
    <xf numFmtId="38" fontId="11" fillId="4" borderId="3" xfId="1" applyFont="1" applyFill="1" applyBorder="1" applyAlignment="1">
      <alignment horizontal="center" shrinkToFit="1"/>
    </xf>
    <xf numFmtId="38" fontId="11" fillId="4" borderId="8" xfId="1" applyFont="1" applyFill="1" applyBorder="1" applyAlignment="1">
      <alignment horizontal="center" shrinkToFit="1"/>
    </xf>
    <xf numFmtId="38" fontId="11" fillId="2" borderId="9" xfId="1" applyFont="1" applyFill="1" applyBorder="1" applyAlignment="1">
      <alignment horizontal="center"/>
    </xf>
    <xf numFmtId="3" fontId="42" fillId="0" borderId="5" xfId="0" applyNumberFormat="1" applyFont="1" applyBorder="1"/>
    <xf numFmtId="0" fontId="0" fillId="2" borderId="3" xfId="0" applyFont="1" applyFill="1" applyBorder="1" applyAlignment="1">
      <alignment horizontal="center"/>
    </xf>
    <xf numFmtId="38" fontId="24" fillId="0" borderId="3" xfId="1" applyFont="1" applyBorder="1" applyAlignment="1">
      <alignment horizontal="center"/>
    </xf>
    <xf numFmtId="38" fontId="24" fillId="0" borderId="8" xfId="1" applyFont="1" applyBorder="1" applyAlignment="1">
      <alignment horizontal="center"/>
    </xf>
    <xf numFmtId="38" fontId="24" fillId="0" borderId="7" xfId="1" applyFont="1" applyBorder="1" applyAlignment="1">
      <alignment horizontal="center"/>
    </xf>
    <xf numFmtId="38" fontId="11" fillId="0" borderId="3" xfId="1" applyFont="1" applyBorder="1" applyAlignment="1">
      <alignment horizontal="center"/>
    </xf>
    <xf numFmtId="38" fontId="11" fillId="0" borderId="8" xfId="1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6" fillId="0" borderId="15" xfId="0" applyFont="1" applyBorder="1" applyAlignment="1">
      <alignment horizontal="center" shrinkToFit="1"/>
    </xf>
    <xf numFmtId="0" fontId="26" fillId="0" borderId="4" xfId="0" applyFont="1" applyBorder="1" applyAlignment="1">
      <alignment horizontal="center" shrinkToFit="1"/>
    </xf>
    <xf numFmtId="0" fontId="26" fillId="0" borderId="15" xfId="0" applyFont="1" applyBorder="1" applyAlignment="1">
      <alignment horizontal="center" shrinkToFit="1"/>
    </xf>
    <xf numFmtId="38" fontId="11" fillId="0" borderId="3" xfId="1" applyFont="1" applyBorder="1" applyAlignment="1"/>
    <xf numFmtId="38" fontId="11" fillId="0" borderId="8" xfId="1" applyFont="1" applyBorder="1" applyAlignment="1"/>
    <xf numFmtId="38" fontId="24" fillId="0" borderId="3" xfId="1" applyFont="1" applyBorder="1" applyAlignment="1"/>
    <xf numFmtId="38" fontId="24" fillId="0" borderId="7" xfId="1" applyFont="1" applyBorder="1" applyAlignment="1"/>
    <xf numFmtId="38" fontId="24" fillId="0" borderId="8" xfId="1" applyFont="1" applyBorder="1" applyAlignment="1"/>
    <xf numFmtId="38" fontId="11" fillId="0" borderId="7" xfId="1" applyFont="1" applyBorder="1" applyAlignment="1"/>
    <xf numFmtId="0" fontId="24" fillId="0" borderId="5" xfId="0" applyFont="1" applyBorder="1" applyAlignment="1">
      <alignment horizontal="center"/>
    </xf>
    <xf numFmtId="38" fontId="30" fillId="0" borderId="5" xfId="1" applyFont="1" applyBorder="1" applyAlignment="1">
      <alignment horizontal="left"/>
    </xf>
    <xf numFmtId="38" fontId="11" fillId="0" borderId="5" xfId="1" applyFont="1" applyBorder="1" applyAlignment="1">
      <alignment horizontal="center"/>
    </xf>
    <xf numFmtId="38" fontId="11" fillId="0" borderId="5" xfId="1" applyFont="1" applyBorder="1" applyAlignment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26" fillId="0" borderId="15" xfId="0" applyFont="1" applyBorder="1" applyAlignment="1">
      <alignment shrinkToFit="1"/>
    </xf>
    <xf numFmtId="0" fontId="26" fillId="0" borderId="4" xfId="0" applyFont="1" applyBorder="1" applyAlignment="1">
      <alignment shrinkToFit="1"/>
    </xf>
    <xf numFmtId="0" fontId="0" fillId="2" borderId="3" xfId="0" applyFont="1" applyFill="1" applyBorder="1" applyAlignment="1"/>
    <xf numFmtId="0" fontId="0" fillId="2" borderId="3" xfId="0" applyFill="1" applyBorder="1" applyAlignment="1"/>
    <xf numFmtId="38" fontId="9" fillId="0" borderId="0" xfId="0" applyNumberFormat="1" applyFont="1" applyFill="1" applyAlignment="1">
      <alignment horizontal="center"/>
    </xf>
    <xf numFmtId="3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9" fillId="0" borderId="0" xfId="0" applyFont="1" applyFill="1" applyAlignment="1">
      <alignment horizontal="center" shrinkToFit="1"/>
    </xf>
    <xf numFmtId="38" fontId="11" fillId="0" borderId="0" xfId="1" applyFont="1" applyFill="1" applyAlignment="1">
      <alignment horizontal="center"/>
    </xf>
    <xf numFmtId="38" fontId="11" fillId="0" borderId="3" xfId="1" applyFont="1" applyFill="1" applyBorder="1" applyAlignment="1">
      <alignment horizontal="center" shrinkToFit="1"/>
    </xf>
    <xf numFmtId="38" fontId="11" fillId="0" borderId="8" xfId="1" applyFont="1" applyFill="1" applyBorder="1" applyAlignment="1">
      <alignment horizontal="center" shrinkToFit="1"/>
    </xf>
    <xf numFmtId="38" fontId="11" fillId="0" borderId="3" xfId="1" applyFont="1" applyBorder="1" applyAlignment="1">
      <alignment horizontal="center"/>
    </xf>
    <xf numFmtId="38" fontId="11" fillId="0" borderId="8" xfId="1" applyFont="1" applyBorder="1" applyAlignment="1">
      <alignment horizontal="center" shrinkToFit="1"/>
    </xf>
    <xf numFmtId="0" fontId="22" fillId="0" borderId="12" xfId="0" applyFont="1" applyBorder="1" applyAlignment="1">
      <alignment vertical="center" shrinkToFit="1"/>
    </xf>
    <xf numFmtId="3" fontId="29" fillId="0" borderId="12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shrinkToFit="1"/>
    </xf>
    <xf numFmtId="0" fontId="25" fillId="0" borderId="7" xfId="0" applyFont="1" applyBorder="1" applyAlignment="1">
      <alignment horizontal="center" shrinkToFit="1"/>
    </xf>
    <xf numFmtId="0" fontId="25" fillId="0" borderId="8" xfId="0" applyFont="1" applyBorder="1" applyAlignment="1">
      <alignment horizontal="center" shrinkToFit="1"/>
    </xf>
    <xf numFmtId="38" fontId="30" fillId="0" borderId="55" xfId="1" applyFont="1" applyBorder="1" applyAlignment="1">
      <alignment horizontal="center"/>
    </xf>
    <xf numFmtId="38" fontId="30" fillId="0" borderId="57" xfId="1" applyFont="1" applyBorder="1" applyAlignment="1">
      <alignment horizontal="center"/>
    </xf>
    <xf numFmtId="176" fontId="29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22" fillId="0" borderId="0" xfId="0" applyFont="1" applyAlignment="1">
      <alignment horizontal="center" vertical="center" shrinkToFit="1"/>
    </xf>
    <xf numFmtId="3" fontId="21" fillId="0" borderId="0" xfId="0" applyNumberFormat="1" applyFont="1" applyAlignment="1">
      <alignment horizontal="center" vertical="center"/>
    </xf>
    <xf numFmtId="38" fontId="24" fillId="0" borderId="3" xfId="1" applyFont="1" applyBorder="1" applyAlignment="1">
      <alignment horizontal="center"/>
    </xf>
    <xf numFmtId="38" fontId="24" fillId="0" borderId="8" xfId="1" applyFont="1" applyBorder="1" applyAlignment="1">
      <alignment horizontal="center"/>
    </xf>
    <xf numFmtId="38" fontId="24" fillId="0" borderId="3" xfId="1" applyFont="1" applyBorder="1" applyAlignment="1">
      <alignment horizontal="center" shrinkToFit="1"/>
    </xf>
    <xf numFmtId="38" fontId="24" fillId="0" borderId="7" xfId="1" applyFont="1" applyBorder="1" applyAlignment="1">
      <alignment horizontal="center" shrinkToFit="1"/>
    </xf>
    <xf numFmtId="38" fontId="24" fillId="0" borderId="8" xfId="1" applyFont="1" applyBorder="1" applyAlignment="1">
      <alignment horizontal="center" shrinkToFit="1"/>
    </xf>
    <xf numFmtId="38" fontId="24" fillId="0" borderId="7" xfId="1" applyFont="1" applyBorder="1" applyAlignment="1">
      <alignment horizontal="center"/>
    </xf>
    <xf numFmtId="177" fontId="24" fillId="0" borderId="3" xfId="0" applyNumberFormat="1" applyFont="1" applyBorder="1" applyAlignment="1">
      <alignment horizontal="center" shrinkToFit="1"/>
    </xf>
    <xf numFmtId="177" fontId="24" fillId="0" borderId="7" xfId="0" applyNumberFormat="1" applyFont="1" applyBorder="1" applyAlignment="1">
      <alignment horizontal="center" shrinkToFit="1"/>
    </xf>
    <xf numFmtId="177" fontId="24" fillId="0" borderId="8" xfId="0" applyNumberFormat="1" applyFont="1" applyBorder="1" applyAlignment="1">
      <alignment horizontal="center" shrinkToFit="1"/>
    </xf>
    <xf numFmtId="38" fontId="11" fillId="0" borderId="3" xfId="1" applyFont="1" applyBorder="1" applyAlignment="1">
      <alignment horizontal="center"/>
    </xf>
    <xf numFmtId="38" fontId="11" fillId="0" borderId="8" xfId="1" applyFont="1" applyBorder="1" applyAlignment="1">
      <alignment horizontal="center"/>
    </xf>
    <xf numFmtId="38" fontId="24" fillId="0" borderId="55" xfId="1" applyFont="1" applyBorder="1" applyAlignment="1">
      <alignment horizontal="center"/>
    </xf>
    <xf numFmtId="38" fontId="24" fillId="0" borderId="56" xfId="1" applyFont="1" applyBorder="1" applyAlignment="1">
      <alignment horizontal="center"/>
    </xf>
    <xf numFmtId="38" fontId="24" fillId="0" borderId="57" xfId="1" applyFont="1" applyBorder="1" applyAlignment="1">
      <alignment horizontal="center"/>
    </xf>
    <xf numFmtId="38" fontId="24" fillId="0" borderId="55" xfId="1" applyFont="1" applyBorder="1" applyAlignment="1">
      <alignment horizontal="center" shrinkToFit="1"/>
    </xf>
    <xf numFmtId="38" fontId="24" fillId="0" borderId="56" xfId="1" applyFont="1" applyBorder="1" applyAlignment="1">
      <alignment horizontal="center" shrinkToFit="1"/>
    </xf>
    <xf numFmtId="38" fontId="24" fillId="0" borderId="57" xfId="1" applyFont="1" applyBorder="1" applyAlignment="1">
      <alignment horizontal="center" shrinkToFit="1"/>
    </xf>
    <xf numFmtId="38" fontId="11" fillId="0" borderId="7" xfId="1" applyFont="1" applyBorder="1" applyAlignment="1">
      <alignment horizontal="center"/>
    </xf>
    <xf numFmtId="38" fontId="11" fillId="0" borderId="3" xfId="1" applyFont="1" applyBorder="1" applyAlignment="1">
      <alignment horizontal="center" shrinkToFit="1"/>
    </xf>
    <xf numFmtId="38" fontId="11" fillId="0" borderId="8" xfId="1" applyFont="1" applyBorder="1" applyAlignment="1">
      <alignment horizontal="center" shrinkToFit="1"/>
    </xf>
    <xf numFmtId="38" fontId="11" fillId="0" borderId="7" xfId="1" applyFont="1" applyBorder="1" applyAlignment="1">
      <alignment horizontal="center" shrinkToFit="1"/>
    </xf>
    <xf numFmtId="0" fontId="29" fillId="0" borderId="0" xfId="0" applyFont="1" applyAlignment="1">
      <alignment horizontal="center" vertical="center" shrinkToFit="1"/>
    </xf>
    <xf numFmtId="0" fontId="26" fillId="0" borderId="55" xfId="0" applyFont="1" applyBorder="1" applyAlignment="1">
      <alignment horizontal="center" shrinkToFit="1"/>
    </xf>
    <xf numFmtId="0" fontId="26" fillId="0" borderId="56" xfId="0" applyFont="1" applyBorder="1" applyAlignment="1">
      <alignment horizontal="center" shrinkToFit="1"/>
    </xf>
    <xf numFmtId="0" fontId="26" fillId="0" borderId="57" xfId="0" applyFont="1" applyBorder="1" applyAlignment="1">
      <alignment horizontal="center" shrinkToFit="1"/>
    </xf>
    <xf numFmtId="0" fontId="24" fillId="0" borderId="3" xfId="0" applyFont="1" applyBorder="1" applyAlignment="1">
      <alignment horizontal="center" shrinkToFit="1"/>
    </xf>
    <xf numFmtId="0" fontId="24" fillId="0" borderId="7" xfId="0" applyFont="1" applyBorder="1" applyAlignment="1">
      <alignment horizontal="center" shrinkToFit="1"/>
    </xf>
    <xf numFmtId="0" fontId="24" fillId="0" borderId="8" xfId="0" applyFont="1" applyBorder="1" applyAlignment="1">
      <alignment horizontal="center" shrinkToFit="1"/>
    </xf>
    <xf numFmtId="0" fontId="25" fillId="0" borderId="0" xfId="0" applyFont="1" applyAlignment="1">
      <alignment horizontal="center" vertical="center" shrinkToFit="1"/>
    </xf>
    <xf numFmtId="177" fontId="24" fillId="0" borderId="3" xfId="0" applyNumberFormat="1" applyFont="1" applyBorder="1" applyAlignment="1">
      <alignment horizontal="center"/>
    </xf>
    <xf numFmtId="177" fontId="24" fillId="0" borderId="7" xfId="0" applyNumberFormat="1" applyFont="1" applyBorder="1" applyAlignment="1">
      <alignment horizontal="center"/>
    </xf>
    <xf numFmtId="177" fontId="24" fillId="0" borderId="8" xfId="0" applyNumberFormat="1" applyFont="1" applyBorder="1" applyAlignment="1">
      <alignment horizontal="center"/>
    </xf>
    <xf numFmtId="0" fontId="26" fillId="0" borderId="5" xfId="0" applyFont="1" applyBorder="1" applyAlignment="1">
      <alignment horizontal="center" shrinkToFit="1"/>
    </xf>
    <xf numFmtId="38" fontId="24" fillId="5" borderId="17" xfId="0" applyNumberFormat="1" applyFont="1" applyFill="1" applyBorder="1" applyAlignment="1">
      <alignment horizontal="right"/>
    </xf>
    <xf numFmtId="38" fontId="24" fillId="5" borderId="4" xfId="0" applyNumberFormat="1" applyFont="1" applyFill="1" applyBorder="1" applyAlignment="1">
      <alignment horizontal="right"/>
    </xf>
    <xf numFmtId="38" fontId="30" fillId="0" borderId="55" xfId="1" applyFont="1" applyBorder="1" applyAlignment="1">
      <alignment horizontal="center" shrinkToFit="1"/>
    </xf>
    <xf numFmtId="38" fontId="30" fillId="0" borderId="56" xfId="1" applyFont="1" applyBorder="1" applyAlignment="1">
      <alignment horizontal="center" shrinkToFit="1"/>
    </xf>
    <xf numFmtId="38" fontId="30" fillId="0" borderId="57" xfId="1" applyFont="1" applyBorder="1" applyAlignment="1">
      <alignment horizontal="center" shrinkToFit="1"/>
    </xf>
    <xf numFmtId="38" fontId="11" fillId="0" borderId="55" xfId="1" applyFont="1" applyBorder="1" applyAlignment="1">
      <alignment horizontal="center" shrinkToFit="1"/>
    </xf>
    <xf numFmtId="38" fontId="11" fillId="0" borderId="56" xfId="1" applyFont="1" applyBorder="1" applyAlignment="1">
      <alignment horizontal="center" shrinkToFit="1"/>
    </xf>
    <xf numFmtId="38" fontId="11" fillId="0" borderId="57" xfId="1" applyFont="1" applyBorder="1" applyAlignment="1">
      <alignment horizontal="center" shrinkToFit="1"/>
    </xf>
    <xf numFmtId="0" fontId="40" fillId="0" borderId="3" xfId="0" applyFont="1" applyBorder="1" applyAlignment="1">
      <alignment horizontal="left" vertical="center" wrapText="1"/>
    </xf>
    <xf numFmtId="0" fontId="40" fillId="0" borderId="7" xfId="0" applyFont="1" applyBorder="1" applyAlignment="1">
      <alignment horizontal="left" vertical="center" wrapText="1"/>
    </xf>
    <xf numFmtId="0" fontId="40" fillId="0" borderId="8" xfId="0" applyFont="1" applyBorder="1" applyAlignment="1">
      <alignment horizontal="left" vertical="center" wrapText="1"/>
    </xf>
    <xf numFmtId="0" fontId="9" fillId="0" borderId="55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32" fillId="0" borderId="3" xfId="0" applyFont="1" applyBorder="1" applyAlignment="1">
      <alignment horizontal="left" vertical="center" wrapText="1" shrinkToFit="1"/>
    </xf>
    <xf numFmtId="0" fontId="32" fillId="0" borderId="7" xfId="0" applyFont="1" applyBorder="1" applyAlignment="1">
      <alignment horizontal="left" vertical="center" wrapText="1" shrinkToFit="1"/>
    </xf>
    <xf numFmtId="0" fontId="32" fillId="0" borderId="8" xfId="0" applyFont="1" applyBorder="1" applyAlignment="1">
      <alignment horizontal="left" vertical="center" wrapText="1" shrinkToFit="1"/>
    </xf>
    <xf numFmtId="0" fontId="24" fillId="0" borderId="3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38" fontId="30" fillId="0" borderId="56" xfId="1" applyFont="1" applyBorder="1" applyAlignment="1">
      <alignment horizontal="center"/>
    </xf>
    <xf numFmtId="0" fontId="32" fillId="0" borderId="3" xfId="0" applyFont="1" applyBorder="1" applyAlignment="1">
      <alignment horizontal="center" wrapText="1"/>
    </xf>
    <xf numFmtId="0" fontId="32" fillId="0" borderId="7" xfId="0" applyFont="1" applyBorder="1" applyAlignment="1">
      <alignment horizontal="center" wrapText="1"/>
    </xf>
    <xf numFmtId="0" fontId="32" fillId="0" borderId="8" xfId="0" applyFont="1" applyBorder="1" applyAlignment="1">
      <alignment horizontal="center" wrapText="1"/>
    </xf>
    <xf numFmtId="0" fontId="26" fillId="0" borderId="55" xfId="0" applyFont="1" applyBorder="1" applyAlignment="1">
      <alignment horizontal="center"/>
    </xf>
    <xf numFmtId="0" fontId="26" fillId="0" borderId="56" xfId="0" applyFont="1" applyBorder="1" applyAlignment="1">
      <alignment horizontal="center"/>
    </xf>
    <xf numFmtId="0" fontId="26" fillId="0" borderId="57" xfId="0" applyFont="1" applyBorder="1" applyAlignment="1">
      <alignment horizontal="center"/>
    </xf>
    <xf numFmtId="0" fontId="26" fillId="0" borderId="15" xfId="0" applyFont="1" applyBorder="1" applyAlignment="1">
      <alignment horizontal="center" shrinkToFit="1"/>
    </xf>
    <xf numFmtId="0" fontId="26" fillId="0" borderId="4" xfId="0" applyFont="1" applyBorder="1" applyAlignment="1">
      <alignment horizontal="center" shrinkToFit="1"/>
    </xf>
    <xf numFmtId="176" fontId="24" fillId="0" borderId="17" xfId="0" applyNumberFormat="1" applyFont="1" applyBorder="1" applyAlignment="1">
      <alignment horizontal="right"/>
    </xf>
    <xf numFmtId="176" fontId="24" fillId="0" borderId="4" xfId="0" applyNumberFormat="1" applyFont="1" applyBorder="1" applyAlignment="1">
      <alignment horizontal="right"/>
    </xf>
    <xf numFmtId="0" fontId="25" fillId="0" borderId="20" xfId="0" applyFont="1" applyBorder="1" applyAlignment="1">
      <alignment horizontal="center" shrinkToFit="1"/>
    </xf>
    <xf numFmtId="0" fontId="25" fillId="0" borderId="18" xfId="0" applyFont="1" applyBorder="1" applyAlignment="1">
      <alignment horizontal="center" shrinkToFit="1"/>
    </xf>
    <xf numFmtId="0" fontId="25" fillId="0" borderId="19" xfId="0" applyFont="1" applyBorder="1" applyAlignment="1">
      <alignment horizontal="center" shrinkToFit="1"/>
    </xf>
    <xf numFmtId="38" fontId="24" fillId="0" borderId="17" xfId="0" applyNumberFormat="1" applyFont="1" applyBorder="1" applyAlignment="1">
      <alignment horizontal="right"/>
    </xf>
    <xf numFmtId="38" fontId="24" fillId="0" borderId="4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 vertical="center"/>
    </xf>
    <xf numFmtId="38" fontId="24" fillId="0" borderId="13" xfId="1" applyFont="1" applyBorder="1" applyAlignment="1">
      <alignment horizontal="center"/>
    </xf>
    <xf numFmtId="38" fontId="24" fillId="0" borderId="14" xfId="1" applyFont="1" applyBorder="1" applyAlignment="1">
      <alignment horizontal="center"/>
    </xf>
    <xf numFmtId="38" fontId="11" fillId="0" borderId="55" xfId="1" applyFont="1" applyBorder="1" applyAlignment="1">
      <alignment horizontal="center"/>
    </xf>
    <xf numFmtId="38" fontId="11" fillId="0" borderId="56" xfId="1" applyFont="1" applyBorder="1" applyAlignment="1">
      <alignment horizontal="center"/>
    </xf>
    <xf numFmtId="38" fontId="11" fillId="0" borderId="57" xfId="1" applyFont="1" applyBorder="1" applyAlignment="1">
      <alignment horizontal="center"/>
    </xf>
    <xf numFmtId="38" fontId="11" fillId="4" borderId="59" xfId="1" applyFont="1" applyFill="1" applyBorder="1" applyAlignment="1">
      <alignment horizontal="center" shrinkToFit="1"/>
    </xf>
    <xf numFmtId="38" fontId="11" fillId="4" borderId="60" xfId="1" applyFont="1" applyFill="1" applyBorder="1" applyAlignment="1">
      <alignment horizontal="center" shrinkToFit="1"/>
    </xf>
    <xf numFmtId="0" fontId="39" fillId="0" borderId="35" xfId="0" applyFont="1" applyBorder="1" applyAlignment="1">
      <alignment horizontal="center" vertical="center" shrinkToFit="1"/>
    </xf>
    <xf numFmtId="0" fontId="39" fillId="0" borderId="36" xfId="0" applyFont="1" applyBorder="1" applyAlignment="1">
      <alignment horizontal="center" vertical="center" shrinkToFit="1"/>
    </xf>
    <xf numFmtId="0" fontId="39" fillId="0" borderId="40" xfId="0" applyFont="1" applyBorder="1" applyAlignment="1">
      <alignment horizontal="center" vertical="center" shrinkToFit="1"/>
    </xf>
    <xf numFmtId="0" fontId="39" fillId="0" borderId="33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 shrinkToFit="1"/>
    </xf>
    <xf numFmtId="0" fontId="24" fillId="0" borderId="26" xfId="0" applyFont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 shrinkToFit="1"/>
    </xf>
    <xf numFmtId="0" fontId="39" fillId="0" borderId="8" xfId="0" applyFont="1" applyBorder="1" applyAlignment="1">
      <alignment horizontal="center" vertical="center" shrinkToFit="1"/>
    </xf>
    <xf numFmtId="3" fontId="26" fillId="0" borderId="23" xfId="0" applyNumberFormat="1" applyFont="1" applyBorder="1" applyAlignment="1">
      <alignment horizontal="center" vertical="center" shrinkToFit="1"/>
    </xf>
    <xf numFmtId="3" fontId="26" fillId="0" borderId="24" xfId="0" applyNumberFormat="1" applyFont="1" applyBorder="1" applyAlignment="1">
      <alignment horizontal="center" vertical="center" shrinkToFit="1"/>
    </xf>
    <xf numFmtId="3" fontId="26" fillId="0" borderId="19" xfId="0" applyNumberFormat="1" applyFont="1" applyBorder="1" applyAlignment="1">
      <alignment horizontal="center" vertical="center" shrinkToFit="1"/>
    </xf>
    <xf numFmtId="3" fontId="26" fillId="0" borderId="9" xfId="0" applyNumberFormat="1" applyFont="1" applyBorder="1" applyAlignment="1">
      <alignment horizontal="center" vertical="center" shrinkToFit="1"/>
    </xf>
    <xf numFmtId="38" fontId="41" fillId="0" borderId="17" xfId="0" applyNumberFormat="1" applyFont="1" applyBorder="1" applyAlignment="1">
      <alignment horizontal="right"/>
    </xf>
    <xf numFmtId="38" fontId="41" fillId="0" borderId="4" xfId="0" applyNumberFormat="1" applyFont="1" applyBorder="1" applyAlignment="1">
      <alignment horizontal="right"/>
    </xf>
    <xf numFmtId="0" fontId="37" fillId="0" borderId="0" xfId="0" applyFont="1" applyAlignment="1">
      <alignment horizontal="left" vertical="center" wrapText="1"/>
    </xf>
    <xf numFmtId="0" fontId="36" fillId="0" borderId="51" xfId="0" applyFont="1" applyBorder="1" applyAlignment="1">
      <alignment horizontal="center" vertical="center" wrapText="1"/>
    </xf>
    <xf numFmtId="0" fontId="36" fillId="0" borderId="52" xfId="0" applyFont="1" applyBorder="1" applyAlignment="1">
      <alignment horizontal="center" vertical="center" wrapText="1"/>
    </xf>
    <xf numFmtId="0" fontId="36" fillId="0" borderId="53" xfId="0" applyFont="1" applyBorder="1" applyAlignment="1">
      <alignment horizontal="center" vertical="center" wrapText="1"/>
    </xf>
    <xf numFmtId="38" fontId="9" fillId="0" borderId="55" xfId="1" applyFont="1" applyBorder="1" applyAlignment="1">
      <alignment horizontal="center"/>
    </xf>
    <xf numFmtId="38" fontId="9" fillId="0" borderId="57" xfId="1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38" fontId="11" fillId="3" borderId="35" xfId="1" applyFont="1" applyFill="1" applyBorder="1" applyAlignment="1">
      <alignment horizontal="center" vertical="center"/>
    </xf>
    <xf numFmtId="38" fontId="11" fillId="3" borderId="38" xfId="1" applyFont="1" applyFill="1" applyBorder="1" applyAlignment="1">
      <alignment horizontal="center" vertical="center"/>
    </xf>
    <xf numFmtId="38" fontId="11" fillId="3" borderId="36" xfId="1" applyFont="1" applyFill="1" applyBorder="1" applyAlignment="1">
      <alignment horizontal="center" vertical="center"/>
    </xf>
    <xf numFmtId="38" fontId="11" fillId="3" borderId="40" xfId="1" applyFont="1" applyFill="1" applyBorder="1" applyAlignment="1">
      <alignment horizontal="center" vertical="center"/>
    </xf>
    <xf numFmtId="38" fontId="11" fillId="3" borderId="41" xfId="1" applyFont="1" applyFill="1" applyBorder="1" applyAlignment="1">
      <alignment horizontal="center" vertical="center"/>
    </xf>
    <xf numFmtId="38" fontId="11" fillId="3" borderId="33" xfId="1" applyFont="1" applyFill="1" applyBorder="1" applyAlignment="1">
      <alignment horizontal="center" vertical="center"/>
    </xf>
    <xf numFmtId="3" fontId="39" fillId="0" borderId="25" xfId="0" applyNumberFormat="1" applyFont="1" applyBorder="1" applyAlignment="1">
      <alignment horizontal="center" vertical="center" shrinkToFit="1"/>
    </xf>
    <xf numFmtId="3" fontId="39" fillId="0" borderId="27" xfId="0" applyNumberFormat="1" applyFont="1" applyBorder="1" applyAlignment="1">
      <alignment horizontal="center" vertical="center" shrinkToFit="1"/>
    </xf>
    <xf numFmtId="0" fontId="39" fillId="0" borderId="28" xfId="0" applyFont="1" applyBorder="1" applyAlignment="1">
      <alignment horizontal="center" vertical="center" shrinkToFit="1"/>
    </xf>
    <xf numFmtId="0" fontId="39" fillId="0" borderId="30" xfId="0" applyFont="1" applyBorder="1" applyAlignment="1">
      <alignment horizontal="center" vertical="center" shrinkToFit="1"/>
    </xf>
    <xf numFmtId="177" fontId="39" fillId="0" borderId="3" xfId="0" applyNumberFormat="1" applyFont="1" applyBorder="1" applyAlignment="1">
      <alignment horizontal="center" vertical="center" shrinkToFit="1"/>
    </xf>
    <xf numFmtId="177" fontId="39" fillId="0" borderId="31" xfId="0" applyNumberFormat="1" applyFont="1" applyBorder="1" applyAlignment="1">
      <alignment horizontal="center" vertical="center" shrinkToFit="1"/>
    </xf>
    <xf numFmtId="38" fontId="39" fillId="0" borderId="37" xfId="0" applyNumberFormat="1" applyFont="1" applyBorder="1" applyAlignment="1" applyProtection="1">
      <alignment horizontal="center" vertical="center"/>
      <protection hidden="1"/>
    </xf>
    <xf numFmtId="38" fontId="39" fillId="0" borderId="38" xfId="0" applyNumberFormat="1" applyFont="1" applyBorder="1" applyAlignment="1" applyProtection="1">
      <alignment horizontal="center" vertical="center"/>
      <protection hidden="1"/>
    </xf>
    <xf numFmtId="38" fontId="39" fillId="0" borderId="39" xfId="0" applyNumberFormat="1" applyFont="1" applyBorder="1" applyAlignment="1" applyProtection="1">
      <alignment horizontal="center" vertical="center"/>
      <protection hidden="1"/>
    </xf>
    <xf numFmtId="38" fontId="39" fillId="0" borderId="32" xfId="0" applyNumberFormat="1" applyFont="1" applyBorder="1" applyAlignment="1" applyProtection="1">
      <alignment horizontal="center" vertical="center"/>
      <protection hidden="1"/>
    </xf>
    <xf numFmtId="38" fontId="39" fillId="0" borderId="41" xfId="0" applyNumberFormat="1" applyFont="1" applyBorder="1" applyAlignment="1" applyProtection="1">
      <alignment horizontal="center" vertical="center"/>
      <protection hidden="1"/>
    </xf>
    <xf numFmtId="38" fontId="39" fillId="0" borderId="42" xfId="0" applyNumberFormat="1" applyFont="1" applyBorder="1" applyAlignment="1" applyProtection="1">
      <alignment horizontal="center" vertical="center"/>
      <protection hidden="1"/>
    </xf>
    <xf numFmtId="38" fontId="0" fillId="3" borderId="43" xfId="1" applyFont="1" applyFill="1" applyBorder="1" applyAlignment="1">
      <alignment horizontal="center" vertical="center"/>
    </xf>
    <xf numFmtId="38" fontId="9" fillId="3" borderId="43" xfId="1" applyFont="1" applyFill="1" applyBorder="1" applyAlignment="1">
      <alignment horizontal="center" vertical="center"/>
    </xf>
    <xf numFmtId="38" fontId="9" fillId="3" borderId="44" xfId="1" applyFont="1" applyFill="1" applyBorder="1" applyAlignment="1">
      <alignment horizontal="center" vertical="center"/>
    </xf>
    <xf numFmtId="38" fontId="9" fillId="3" borderId="45" xfId="1" applyFont="1" applyFill="1" applyBorder="1" applyAlignment="1">
      <alignment horizontal="center" vertical="center"/>
    </xf>
    <xf numFmtId="38" fontId="9" fillId="3" borderId="46" xfId="1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shrinkToFit="1"/>
    </xf>
    <xf numFmtId="0" fontId="32" fillId="0" borderId="4" xfId="0" applyFont="1" applyBorder="1" applyAlignment="1">
      <alignment horizontal="center" shrinkToFit="1"/>
    </xf>
    <xf numFmtId="177" fontId="24" fillId="0" borderId="3" xfId="0" applyNumberFormat="1" applyFont="1" applyBorder="1" applyAlignment="1">
      <alignment horizontal="center" vertical="center" shrinkToFit="1"/>
    </xf>
    <xf numFmtId="177" fontId="24" fillId="0" borderId="31" xfId="0" applyNumberFormat="1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38" fontId="39" fillId="0" borderId="20" xfId="0" applyNumberFormat="1" applyFont="1" applyBorder="1" applyAlignment="1">
      <alignment horizontal="center" vertical="center"/>
    </xf>
    <xf numFmtId="38" fontId="39" fillId="0" borderId="10" xfId="0" applyNumberFormat="1" applyFont="1" applyBorder="1" applyAlignment="1">
      <alignment horizontal="center" vertical="center"/>
    </xf>
    <xf numFmtId="38" fontId="39" fillId="0" borderId="32" xfId="0" applyNumberFormat="1" applyFont="1" applyBorder="1" applyAlignment="1">
      <alignment horizontal="center" vertical="center"/>
    </xf>
    <xf numFmtId="38" fontId="39" fillId="0" borderId="33" xfId="0" applyNumberFormat="1" applyFont="1" applyBorder="1" applyAlignment="1">
      <alignment horizontal="center" vertical="center"/>
    </xf>
    <xf numFmtId="38" fontId="39" fillId="0" borderId="29" xfId="0" applyNumberFormat="1" applyFont="1" applyBorder="1" applyAlignment="1">
      <alignment horizontal="center" vertical="center" shrinkToFit="1"/>
    </xf>
    <xf numFmtId="38" fontId="39" fillId="0" borderId="34" xfId="0" applyNumberFormat="1" applyFont="1" applyBorder="1" applyAlignment="1">
      <alignment horizontal="center" vertical="center" shrinkToFit="1"/>
    </xf>
    <xf numFmtId="38" fontId="34" fillId="5" borderId="15" xfId="0" applyNumberFormat="1" applyFont="1" applyFill="1" applyBorder="1" applyAlignment="1">
      <alignment horizontal="center"/>
    </xf>
    <xf numFmtId="38" fontId="34" fillId="5" borderId="17" xfId="0" applyNumberFormat="1" applyFont="1" applyFill="1" applyBorder="1" applyAlignment="1">
      <alignment horizontal="center"/>
    </xf>
    <xf numFmtId="38" fontId="34" fillId="5" borderId="4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191</xdr:row>
      <xdr:rowOff>85725</xdr:rowOff>
    </xdr:from>
    <xdr:to>
      <xdr:col>12</xdr:col>
      <xdr:colOff>333376</xdr:colOff>
      <xdr:row>191</xdr:row>
      <xdr:rowOff>95250</xdr:rowOff>
    </xdr:to>
    <xdr:sp macro="" textlink="">
      <xdr:nvSpPr>
        <xdr:cNvPr id="2" name="Line 88">
          <a:extLst>
            <a:ext uri="{FF2B5EF4-FFF2-40B4-BE49-F238E27FC236}">
              <a16:creationId xmlns:a16="http://schemas.microsoft.com/office/drawing/2014/main" id="{60225BC7-171B-4586-AD8A-B725AA53460C}"/>
            </a:ext>
          </a:extLst>
        </xdr:cNvPr>
        <xdr:cNvSpPr>
          <a:spLocks noChangeShapeType="1"/>
        </xdr:cNvSpPr>
      </xdr:nvSpPr>
      <xdr:spPr bwMode="auto">
        <a:xfrm flipV="1">
          <a:off x="57151" y="35147250"/>
          <a:ext cx="5934075" cy="9525"/>
        </a:xfrm>
        <a:prstGeom prst="line">
          <a:avLst/>
        </a:prstGeom>
        <a:noFill/>
        <a:ln w="76200" cmpd="tri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0</xdr:row>
      <xdr:rowOff>47625</xdr:rowOff>
    </xdr:from>
    <xdr:to>
      <xdr:col>12</xdr:col>
      <xdr:colOff>333375</xdr:colOff>
      <xdr:row>0</xdr:row>
      <xdr:rowOff>600075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8F279A87-2991-4435-BB7A-291167416244}"/>
            </a:ext>
          </a:extLst>
        </xdr:cNvPr>
        <xdr:cNvSpPr>
          <a:spLocks noChangeArrowheads="1"/>
        </xdr:cNvSpPr>
      </xdr:nvSpPr>
      <xdr:spPr bwMode="auto">
        <a:xfrm>
          <a:off x="9525" y="47625"/>
          <a:ext cx="5667375" cy="552450"/>
        </a:xfrm>
        <a:prstGeom prst="roundRect">
          <a:avLst>
            <a:gd name="adj" fmla="val 16667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12</xdr:col>
      <xdr:colOff>361950</xdr:colOff>
      <xdr:row>4</xdr:row>
      <xdr:rowOff>1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1DCDA351-D1FB-4487-8165-84FA82D209BA}"/>
            </a:ext>
          </a:extLst>
        </xdr:cNvPr>
        <xdr:cNvSpPr>
          <a:spLocks noChangeShapeType="1"/>
        </xdr:cNvSpPr>
      </xdr:nvSpPr>
      <xdr:spPr bwMode="auto">
        <a:xfrm>
          <a:off x="0" y="1400175"/>
          <a:ext cx="5705475" cy="1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209550</xdr:colOff>
      <xdr:row>8</xdr:row>
      <xdr:rowOff>19050</xdr:rowOff>
    </xdr:from>
    <xdr:to>
      <xdr:col>12</xdr:col>
      <xdr:colOff>200025</xdr:colOff>
      <xdr:row>8</xdr:row>
      <xdr:rowOff>19050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F285604-50F1-4044-B582-2A6528991851}"/>
            </a:ext>
          </a:extLst>
        </xdr:cNvPr>
        <xdr:cNvSpPr>
          <a:spLocks noChangeShapeType="1"/>
        </xdr:cNvSpPr>
      </xdr:nvSpPr>
      <xdr:spPr bwMode="auto">
        <a:xfrm flipV="1">
          <a:off x="209550" y="2876550"/>
          <a:ext cx="533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85725</xdr:colOff>
      <xdr:row>4</xdr:row>
      <xdr:rowOff>0</xdr:rowOff>
    </xdr:from>
    <xdr:to>
      <xdr:col>10</xdr:col>
      <xdr:colOff>447675</xdr:colOff>
      <xdr:row>4</xdr:row>
      <xdr:rowOff>1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D9CA5662-BD12-44A4-A4E8-A2F9BC6A7B0F}"/>
            </a:ext>
          </a:extLst>
        </xdr:cNvPr>
        <xdr:cNvSpPr>
          <a:spLocks noChangeShapeType="1"/>
        </xdr:cNvSpPr>
      </xdr:nvSpPr>
      <xdr:spPr bwMode="auto">
        <a:xfrm>
          <a:off x="85725" y="1400175"/>
          <a:ext cx="4867275" cy="1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</xdr:row>
      <xdr:rowOff>28575</xdr:rowOff>
    </xdr:from>
    <xdr:to>
      <xdr:col>12</xdr:col>
      <xdr:colOff>285750</xdr:colOff>
      <xdr:row>5</xdr:row>
      <xdr:rowOff>0</xdr:rowOff>
    </xdr:to>
    <xdr:sp macro="" textlink="">
      <xdr:nvSpPr>
        <xdr:cNvPr id="7" name="対角する 2 つの角を丸めた四角形 6">
          <a:extLst>
            <a:ext uri="{FF2B5EF4-FFF2-40B4-BE49-F238E27FC236}">
              <a16:creationId xmlns:a16="http://schemas.microsoft.com/office/drawing/2014/main" id="{8446CCB8-0DEE-4516-BB47-0E839F704693}"/>
            </a:ext>
          </a:extLst>
        </xdr:cNvPr>
        <xdr:cNvSpPr/>
      </xdr:nvSpPr>
      <xdr:spPr>
        <a:xfrm>
          <a:off x="9525" y="1428750"/>
          <a:ext cx="5619750" cy="428625"/>
        </a:xfrm>
        <a:prstGeom prst="round2Diag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7"/>
  <sheetViews>
    <sheetView showZeros="0" tabSelected="1" view="pageLayout" topLeftCell="A175" zoomScaleNormal="100" zoomScaleSheetLayoutView="256" workbookViewId="0">
      <selection activeCell="H187" sqref="H187"/>
    </sheetView>
  </sheetViews>
  <sheetFormatPr defaultRowHeight="13.5" x14ac:dyDescent="0.15"/>
  <cols>
    <col min="1" max="1" width="4.625" style="22" customWidth="1"/>
    <col min="2" max="2" width="17.125" style="22" customWidth="1"/>
    <col min="3" max="3" width="4.625" style="22" customWidth="1"/>
    <col min="4" max="4" width="4.875" style="22" customWidth="1"/>
    <col min="5" max="5" width="4.625" style="22" customWidth="1"/>
    <col min="6" max="6" width="6.625" style="22" customWidth="1"/>
    <col min="7" max="7" width="2.625" style="22" customWidth="1"/>
    <col min="8" max="8" width="4.625" style="22" customWidth="1"/>
    <col min="9" max="9" width="17.125" style="22" customWidth="1"/>
    <col min="10" max="12" width="4.625" style="22" customWidth="1"/>
    <col min="13" max="13" width="6.625" style="22" customWidth="1"/>
    <col min="14" max="16384" width="9" style="22"/>
  </cols>
  <sheetData>
    <row r="1" spans="1:14" s="1" customFormat="1" ht="49.5" customHeight="1" x14ac:dyDescent="0.15">
      <c r="B1" s="239" t="s">
        <v>407</v>
      </c>
      <c r="C1" s="240"/>
      <c r="D1" s="240"/>
      <c r="E1" s="240"/>
      <c r="F1" s="240"/>
      <c r="G1" s="240"/>
      <c r="H1" s="240"/>
      <c r="I1" s="240"/>
      <c r="J1" s="240"/>
      <c r="K1" s="240"/>
      <c r="L1" s="2" t="s">
        <v>349</v>
      </c>
      <c r="M1" s="3"/>
    </row>
    <row r="2" spans="1:14" s="1" customFormat="1" ht="20.25" customHeight="1" x14ac:dyDescent="0.15">
      <c r="A2" s="241" t="s">
        <v>0</v>
      </c>
      <c r="B2" s="241"/>
      <c r="C2" s="241"/>
      <c r="D2" s="241"/>
      <c r="E2" s="241"/>
      <c r="F2" s="241"/>
      <c r="G2" s="242" t="s">
        <v>1</v>
      </c>
      <c r="H2" s="242"/>
      <c r="I2" s="242"/>
      <c r="J2" s="242"/>
      <c r="K2" s="242"/>
      <c r="L2" s="242"/>
      <c r="M2" s="4"/>
    </row>
    <row r="3" spans="1:14" s="1" customFormat="1" ht="20.25" customHeight="1" x14ac:dyDescent="0.15">
      <c r="A3" s="243" t="s">
        <v>373</v>
      </c>
      <c r="B3" s="243"/>
      <c r="C3" s="243"/>
      <c r="D3" s="243"/>
      <c r="E3" s="243"/>
      <c r="F3" s="243"/>
      <c r="G3" s="244" t="s">
        <v>374</v>
      </c>
      <c r="H3" s="242"/>
      <c r="I3" s="242"/>
      <c r="J3" s="242"/>
      <c r="K3" s="242"/>
      <c r="L3" s="242"/>
      <c r="M3" s="4"/>
    </row>
    <row r="4" spans="1:14" s="1" customFormat="1" ht="20.25" customHeight="1" x14ac:dyDescent="0.15">
      <c r="A4" s="243"/>
      <c r="B4" s="243"/>
      <c r="C4" s="243"/>
      <c r="D4" s="243"/>
      <c r="E4" s="243"/>
      <c r="F4" s="243"/>
      <c r="G4" s="245" t="s">
        <v>375</v>
      </c>
      <c r="H4" s="245"/>
      <c r="I4" s="245"/>
      <c r="J4" s="245"/>
      <c r="K4" s="245"/>
      <c r="L4" s="245"/>
      <c r="M4" s="5"/>
    </row>
    <row r="5" spans="1:14" s="1" customFormat="1" ht="36" customHeight="1" x14ac:dyDescent="0.15">
      <c r="A5" s="246" t="s">
        <v>335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6"/>
      <c r="N5" s="6"/>
    </row>
    <row r="6" spans="1:14" s="1" customFormat="1" ht="21.75" customHeight="1" x14ac:dyDescent="0.15">
      <c r="A6" s="247" t="s">
        <v>2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</row>
    <row r="7" spans="1:14" s="1" customFormat="1" ht="28.5" customHeight="1" x14ac:dyDescent="0.15">
      <c r="A7" s="7" t="s">
        <v>3</v>
      </c>
      <c r="B7" s="7"/>
      <c r="C7" s="7"/>
      <c r="D7" s="7"/>
      <c r="E7" s="7"/>
      <c r="F7" s="7"/>
      <c r="G7" s="7"/>
      <c r="H7" s="7"/>
      <c r="I7" s="8" t="s">
        <v>376</v>
      </c>
      <c r="J7" s="8"/>
      <c r="K7" s="7"/>
      <c r="L7" s="7"/>
      <c r="M7" s="7"/>
    </row>
    <row r="8" spans="1:14" s="1" customFormat="1" ht="28.5" customHeight="1" x14ac:dyDescent="0.15">
      <c r="A8" s="9" t="s">
        <v>377</v>
      </c>
      <c r="B8" s="10"/>
      <c r="C8" s="10"/>
      <c r="D8" s="10"/>
      <c r="E8" s="238" t="str">
        <f>+IF(J182=0,"",J182)</f>
        <v/>
      </c>
      <c r="F8" s="238"/>
      <c r="G8" s="238"/>
      <c r="H8" s="238"/>
      <c r="I8" s="11" t="s">
        <v>348</v>
      </c>
      <c r="J8" s="11"/>
      <c r="K8" s="10"/>
      <c r="L8" s="10"/>
      <c r="M8" s="12"/>
    </row>
    <row r="9" spans="1:14" s="1" customFormat="1" ht="4.5" customHeight="1" x14ac:dyDescent="0.15">
      <c r="A9" s="13"/>
      <c r="B9" s="14"/>
      <c r="C9" s="14"/>
      <c r="D9" s="14"/>
      <c r="E9" s="14"/>
      <c r="F9" s="15"/>
      <c r="G9" s="16"/>
      <c r="H9" s="16"/>
      <c r="I9" s="11"/>
      <c r="J9" s="11"/>
      <c r="K9" s="14"/>
      <c r="L9" s="14"/>
      <c r="M9" s="12"/>
    </row>
    <row r="10" spans="1:14" s="1" customFormat="1" ht="20.25" customHeight="1" x14ac:dyDescent="0.15">
      <c r="A10" s="248" t="s">
        <v>4</v>
      </c>
      <c r="B10" s="248"/>
      <c r="C10" s="17"/>
      <c r="D10" s="249">
        <f>E134</f>
        <v>52470</v>
      </c>
      <c r="E10" s="249"/>
      <c r="F10" s="18" t="s">
        <v>5</v>
      </c>
      <c r="G10" s="19" t="s">
        <v>6</v>
      </c>
      <c r="H10" s="20" t="s">
        <v>7</v>
      </c>
      <c r="I10" s="21" t="s">
        <v>8</v>
      </c>
      <c r="J10" s="21"/>
    </row>
    <row r="11" spans="1:14" ht="5.25" customHeight="1" x14ac:dyDescent="0.15"/>
    <row r="12" spans="1:14" ht="13.5" customHeight="1" x14ac:dyDescent="0.15">
      <c r="A12" s="35" t="s">
        <v>9</v>
      </c>
      <c r="B12" s="36" t="s">
        <v>10</v>
      </c>
      <c r="C12" s="37" t="s">
        <v>350</v>
      </c>
      <c r="D12" s="37" t="s">
        <v>11</v>
      </c>
      <c r="E12" s="37" t="s">
        <v>12</v>
      </c>
      <c r="F12" s="37" t="s">
        <v>13</v>
      </c>
      <c r="G12" s="38"/>
      <c r="H12" s="39" t="s">
        <v>9</v>
      </c>
      <c r="I12" s="37" t="s">
        <v>10</v>
      </c>
      <c r="J12" s="37" t="s">
        <v>353</v>
      </c>
      <c r="K12" s="37" t="s">
        <v>11</v>
      </c>
      <c r="L12" s="37" t="s">
        <v>12</v>
      </c>
      <c r="M12" s="37" t="s">
        <v>13</v>
      </c>
    </row>
    <row r="13" spans="1:14" ht="13.5" customHeight="1" x14ac:dyDescent="0.15">
      <c r="A13" s="172"/>
      <c r="B13" s="29" t="s">
        <v>14</v>
      </c>
      <c r="C13" s="261"/>
      <c r="D13" s="129"/>
      <c r="E13" s="129"/>
      <c r="F13" s="250"/>
      <c r="G13" s="24"/>
      <c r="H13" s="25"/>
      <c r="I13" s="29" t="s">
        <v>15</v>
      </c>
      <c r="J13" s="129"/>
      <c r="K13" s="129"/>
      <c r="L13" s="129"/>
      <c r="M13" s="252"/>
    </row>
    <row r="14" spans="1:14" ht="13.5" customHeight="1" x14ac:dyDescent="0.15">
      <c r="A14" s="26" t="s">
        <v>16</v>
      </c>
      <c r="B14" s="27" t="s">
        <v>17</v>
      </c>
      <c r="C14" s="262"/>
      <c r="D14" s="130">
        <v>395</v>
      </c>
      <c r="E14" s="130">
        <v>395</v>
      </c>
      <c r="F14" s="251"/>
      <c r="G14" s="24"/>
      <c r="H14" s="25"/>
      <c r="I14" s="29" t="s">
        <v>18</v>
      </c>
      <c r="J14" s="129"/>
      <c r="K14" s="129"/>
      <c r="L14" s="129"/>
      <c r="M14" s="253"/>
    </row>
    <row r="15" spans="1:14" ht="13.5" customHeight="1" x14ac:dyDescent="0.15">
      <c r="A15" s="172"/>
      <c r="B15" s="29" t="s">
        <v>19</v>
      </c>
      <c r="C15" s="262"/>
      <c r="D15" s="129"/>
      <c r="E15" s="129"/>
      <c r="F15" s="250"/>
      <c r="G15" s="24"/>
      <c r="H15" s="26" t="s">
        <v>20</v>
      </c>
      <c r="I15" s="27" t="s">
        <v>21</v>
      </c>
      <c r="J15" s="132">
        <v>725</v>
      </c>
      <c r="K15" s="132">
        <v>725</v>
      </c>
      <c r="L15" s="132">
        <v>725</v>
      </c>
      <c r="M15" s="254"/>
    </row>
    <row r="16" spans="1:14" ht="13.5" customHeight="1" x14ac:dyDescent="0.15">
      <c r="A16" s="25"/>
      <c r="B16" s="29" t="s">
        <v>22</v>
      </c>
      <c r="C16" s="262"/>
      <c r="D16" s="131"/>
      <c r="E16" s="131"/>
      <c r="F16" s="255"/>
      <c r="G16" s="24"/>
      <c r="H16" s="25"/>
      <c r="I16" s="29" t="s">
        <v>23</v>
      </c>
      <c r="J16" s="264"/>
      <c r="K16" s="129"/>
      <c r="L16" s="129"/>
      <c r="M16" s="252"/>
    </row>
    <row r="17" spans="1:13" ht="13.5" customHeight="1" x14ac:dyDescent="0.15">
      <c r="A17" s="25"/>
      <c r="B17" s="29" t="s">
        <v>24</v>
      </c>
      <c r="C17" s="262"/>
      <c r="D17" s="129"/>
      <c r="E17" s="129"/>
      <c r="F17" s="255"/>
      <c r="G17" s="24"/>
      <c r="H17" s="25"/>
      <c r="I17" s="29" t="s">
        <v>25</v>
      </c>
      <c r="J17" s="265"/>
      <c r="K17" s="129"/>
      <c r="L17" s="129"/>
      <c r="M17" s="253"/>
    </row>
    <row r="18" spans="1:13" ht="13.5" customHeight="1" x14ac:dyDescent="0.15">
      <c r="A18" s="26" t="s">
        <v>26</v>
      </c>
      <c r="B18" s="27" t="s">
        <v>27</v>
      </c>
      <c r="C18" s="262"/>
      <c r="D18" s="130">
        <v>780</v>
      </c>
      <c r="E18" s="130">
        <v>780</v>
      </c>
      <c r="F18" s="251"/>
      <c r="G18" s="24"/>
      <c r="H18" s="26" t="s">
        <v>28</v>
      </c>
      <c r="I18" s="27" t="s">
        <v>29</v>
      </c>
      <c r="J18" s="266"/>
      <c r="K18" s="130">
        <v>800</v>
      </c>
      <c r="L18" s="130">
        <v>800</v>
      </c>
      <c r="M18" s="254"/>
    </row>
    <row r="19" spans="1:13" ht="13.5" customHeight="1" x14ac:dyDescent="0.15">
      <c r="A19" s="172"/>
      <c r="B19" s="29" t="s">
        <v>30</v>
      </c>
      <c r="C19" s="262"/>
      <c r="D19" s="129"/>
      <c r="E19" s="129"/>
      <c r="F19" s="250"/>
      <c r="G19" s="24"/>
      <c r="H19" s="25"/>
      <c r="I19" s="29" t="s">
        <v>31</v>
      </c>
      <c r="J19" s="30"/>
      <c r="K19" s="30"/>
      <c r="L19" s="30"/>
      <c r="M19" s="256"/>
    </row>
    <row r="20" spans="1:13" ht="13.5" customHeight="1" x14ac:dyDescent="0.15">
      <c r="A20" s="26" t="s">
        <v>32</v>
      </c>
      <c r="B20" s="27" t="s">
        <v>33</v>
      </c>
      <c r="C20" s="263"/>
      <c r="D20" s="130">
        <v>175</v>
      </c>
      <c r="E20" s="130">
        <v>175</v>
      </c>
      <c r="F20" s="251"/>
      <c r="G20" s="24"/>
      <c r="H20" s="25"/>
      <c r="I20" s="29" t="s">
        <v>34</v>
      </c>
      <c r="J20" s="129"/>
      <c r="K20" s="129"/>
      <c r="L20" s="129"/>
      <c r="M20" s="257"/>
    </row>
    <row r="21" spans="1:13" ht="13.5" customHeight="1" x14ac:dyDescent="0.15">
      <c r="A21" s="172"/>
      <c r="B21" s="29" t="s">
        <v>35</v>
      </c>
      <c r="C21" s="129"/>
      <c r="D21" s="129"/>
      <c r="E21" s="129"/>
      <c r="F21" s="250"/>
      <c r="G21" s="24"/>
      <c r="H21" s="25"/>
      <c r="I21" s="29" t="s">
        <v>36</v>
      </c>
      <c r="J21" s="131"/>
      <c r="K21" s="131"/>
      <c r="L21" s="131"/>
      <c r="M21" s="257"/>
    </row>
    <row r="22" spans="1:13" ht="13.5" customHeight="1" x14ac:dyDescent="0.15">
      <c r="A22" s="25"/>
      <c r="B22" s="29" t="s">
        <v>37</v>
      </c>
      <c r="C22" s="131"/>
      <c r="D22" s="131"/>
      <c r="E22" s="131"/>
      <c r="F22" s="255"/>
      <c r="G22" s="24"/>
      <c r="H22" s="26" t="s">
        <v>38</v>
      </c>
      <c r="I22" s="27" t="s">
        <v>39</v>
      </c>
      <c r="J22" s="130">
        <v>1145</v>
      </c>
      <c r="K22" s="130">
        <v>1145</v>
      </c>
      <c r="L22" s="130">
        <v>1145</v>
      </c>
      <c r="M22" s="258"/>
    </row>
    <row r="23" spans="1:13" ht="13.5" customHeight="1" x14ac:dyDescent="0.15">
      <c r="A23" s="26" t="s">
        <v>40</v>
      </c>
      <c r="B23" s="27" t="s">
        <v>41</v>
      </c>
      <c r="C23" s="130">
        <v>640</v>
      </c>
      <c r="D23" s="130">
        <v>640</v>
      </c>
      <c r="E23" s="130">
        <v>640</v>
      </c>
      <c r="F23" s="251"/>
      <c r="G23" s="24"/>
      <c r="H23" s="25"/>
      <c r="I23" s="29" t="s">
        <v>42</v>
      </c>
      <c r="J23" s="129"/>
      <c r="K23" s="129"/>
      <c r="L23" s="129"/>
      <c r="M23" s="252"/>
    </row>
    <row r="24" spans="1:13" ht="13.5" customHeight="1" x14ac:dyDescent="0.15">
      <c r="A24" s="25"/>
      <c r="B24" s="29" t="s">
        <v>43</v>
      </c>
      <c r="C24" s="131"/>
      <c r="D24" s="131"/>
      <c r="E24" s="131"/>
      <c r="F24" s="259"/>
      <c r="G24" s="24"/>
      <c r="H24" s="25"/>
      <c r="I24" s="29" t="s">
        <v>39</v>
      </c>
      <c r="J24" s="131"/>
      <c r="K24" s="131"/>
      <c r="L24" s="131"/>
      <c r="M24" s="253"/>
    </row>
    <row r="25" spans="1:13" ht="13.5" customHeight="1" x14ac:dyDescent="0.15">
      <c r="A25" s="26" t="s">
        <v>44</v>
      </c>
      <c r="B25" s="27"/>
      <c r="C25" s="132">
        <v>860</v>
      </c>
      <c r="D25" s="132">
        <v>860</v>
      </c>
      <c r="E25" s="132">
        <v>860</v>
      </c>
      <c r="F25" s="260"/>
      <c r="G25" s="24"/>
      <c r="H25" s="26" t="s">
        <v>45</v>
      </c>
      <c r="I25" s="27"/>
      <c r="J25" s="130">
        <v>1520</v>
      </c>
      <c r="K25" s="130">
        <v>1520</v>
      </c>
      <c r="L25" s="130">
        <v>1520</v>
      </c>
      <c r="M25" s="254"/>
    </row>
    <row r="26" spans="1:13" ht="13.5" customHeight="1" x14ac:dyDescent="0.15">
      <c r="A26" s="25"/>
      <c r="B26" s="29" t="s">
        <v>46</v>
      </c>
      <c r="C26" s="129"/>
      <c r="D26" s="129"/>
      <c r="E26" s="129"/>
      <c r="F26" s="250"/>
      <c r="G26" s="24"/>
      <c r="H26" s="25"/>
      <c r="I26" s="29" t="s">
        <v>47</v>
      </c>
      <c r="J26" s="129"/>
      <c r="K26" s="129"/>
      <c r="L26" s="129"/>
      <c r="M26" s="252"/>
    </row>
    <row r="27" spans="1:13" ht="13.5" customHeight="1" x14ac:dyDescent="0.15">
      <c r="A27" s="25"/>
      <c r="B27" s="29" t="s">
        <v>48</v>
      </c>
      <c r="C27" s="129"/>
      <c r="D27" s="129"/>
      <c r="E27" s="129"/>
      <c r="F27" s="255"/>
      <c r="G27" s="24"/>
      <c r="H27" s="26" t="s">
        <v>49</v>
      </c>
      <c r="I27" s="27"/>
      <c r="J27" s="130">
        <v>955</v>
      </c>
      <c r="K27" s="130">
        <v>955</v>
      </c>
      <c r="L27" s="130">
        <v>955</v>
      </c>
      <c r="M27" s="254"/>
    </row>
    <row r="28" spans="1:13" ht="13.5" customHeight="1" x14ac:dyDescent="0.15">
      <c r="A28" s="26" t="s">
        <v>50</v>
      </c>
      <c r="B28" s="27" t="s">
        <v>51</v>
      </c>
      <c r="C28" s="130">
        <v>850</v>
      </c>
      <c r="D28" s="130">
        <v>850</v>
      </c>
      <c r="E28" s="130">
        <v>850</v>
      </c>
      <c r="F28" s="251"/>
      <c r="G28" s="24"/>
      <c r="H28" s="25"/>
      <c r="I28" s="29" t="s">
        <v>52</v>
      </c>
      <c r="J28" s="129"/>
      <c r="K28" s="129"/>
      <c r="L28" s="129"/>
      <c r="M28" s="252"/>
    </row>
    <row r="29" spans="1:13" ht="13.5" customHeight="1" x14ac:dyDescent="0.15">
      <c r="A29" s="25"/>
      <c r="B29" s="29" t="s">
        <v>53</v>
      </c>
      <c r="C29" s="129"/>
      <c r="D29" s="129"/>
      <c r="E29" s="129"/>
      <c r="F29" s="250"/>
      <c r="G29" s="24"/>
      <c r="H29" s="26" t="s">
        <v>54</v>
      </c>
      <c r="I29" s="27"/>
      <c r="J29" s="130">
        <v>1000</v>
      </c>
      <c r="K29" s="130">
        <v>1000</v>
      </c>
      <c r="L29" s="130">
        <v>1000</v>
      </c>
      <c r="M29" s="254"/>
    </row>
    <row r="30" spans="1:13" ht="13.5" customHeight="1" x14ac:dyDescent="0.15">
      <c r="A30" s="25"/>
      <c r="B30" s="29" t="s">
        <v>55</v>
      </c>
      <c r="C30" s="129"/>
      <c r="D30" s="129"/>
      <c r="E30" s="129"/>
      <c r="F30" s="255"/>
      <c r="G30" s="24"/>
      <c r="H30" s="25"/>
      <c r="I30" s="29" t="s">
        <v>56</v>
      </c>
      <c r="J30" s="129"/>
      <c r="K30" s="129"/>
      <c r="L30" s="129"/>
      <c r="M30" s="252"/>
    </row>
    <row r="31" spans="1:13" ht="13.5" customHeight="1" x14ac:dyDescent="0.15">
      <c r="A31" s="26" t="s">
        <v>57</v>
      </c>
      <c r="B31" s="27" t="s">
        <v>58</v>
      </c>
      <c r="C31" s="130">
        <v>510</v>
      </c>
      <c r="D31" s="130">
        <v>510</v>
      </c>
      <c r="E31" s="130">
        <v>510</v>
      </c>
      <c r="F31" s="251"/>
      <c r="G31" s="24"/>
      <c r="H31" s="26" t="s">
        <v>59</v>
      </c>
      <c r="I31" s="27"/>
      <c r="J31" s="130">
        <v>530</v>
      </c>
      <c r="K31" s="130">
        <v>530</v>
      </c>
      <c r="L31" s="130">
        <v>530</v>
      </c>
      <c r="M31" s="254"/>
    </row>
    <row r="32" spans="1:13" ht="13.5" customHeight="1" x14ac:dyDescent="0.15">
      <c r="A32" s="25"/>
      <c r="B32" s="29"/>
      <c r="C32" s="129"/>
      <c r="D32" s="129"/>
      <c r="E32" s="129"/>
      <c r="F32" s="250"/>
      <c r="G32" s="24"/>
      <c r="H32" s="25"/>
      <c r="I32" s="29" t="s">
        <v>60</v>
      </c>
      <c r="J32" s="129"/>
      <c r="K32" s="129"/>
      <c r="L32" s="129"/>
      <c r="M32" s="252"/>
    </row>
    <row r="33" spans="1:13" ht="13.5" customHeight="1" x14ac:dyDescent="0.15">
      <c r="A33" s="25"/>
      <c r="B33" s="29"/>
      <c r="C33" s="129"/>
      <c r="D33" s="129"/>
      <c r="E33" s="129"/>
      <c r="F33" s="255"/>
      <c r="G33" s="24"/>
      <c r="H33" s="25"/>
      <c r="I33" s="29" t="s">
        <v>61</v>
      </c>
      <c r="J33" s="129"/>
      <c r="K33" s="129"/>
      <c r="L33" s="129"/>
      <c r="M33" s="253"/>
    </row>
    <row r="34" spans="1:13" ht="13.5" customHeight="1" x14ac:dyDescent="0.15">
      <c r="A34" s="25"/>
      <c r="B34" s="29" t="s">
        <v>62</v>
      </c>
      <c r="C34" s="129"/>
      <c r="D34" s="129"/>
      <c r="E34" s="129"/>
      <c r="F34" s="255"/>
      <c r="G34" s="24"/>
      <c r="H34" s="26" t="s">
        <v>63</v>
      </c>
      <c r="I34" s="27"/>
      <c r="J34" s="130">
        <v>1060</v>
      </c>
      <c r="K34" s="130">
        <v>1060</v>
      </c>
      <c r="L34" s="130">
        <v>1060</v>
      </c>
      <c r="M34" s="254"/>
    </row>
    <row r="35" spans="1:13" ht="13.5" customHeight="1" x14ac:dyDescent="0.15">
      <c r="A35" s="26" t="s">
        <v>64</v>
      </c>
      <c r="B35" s="27" t="s">
        <v>65</v>
      </c>
      <c r="C35" s="130">
        <v>1055</v>
      </c>
      <c r="D35" s="130">
        <v>1055</v>
      </c>
      <c r="E35" s="130">
        <v>1055</v>
      </c>
      <c r="F35" s="251"/>
      <c r="G35" s="24"/>
      <c r="H35" s="25"/>
      <c r="I35" s="29" t="s">
        <v>66</v>
      </c>
      <c r="J35" s="131"/>
      <c r="K35" s="131"/>
      <c r="L35" s="131"/>
      <c r="M35" s="268"/>
    </row>
    <row r="36" spans="1:13" ht="13.5" customHeight="1" x14ac:dyDescent="0.15">
      <c r="A36" s="25"/>
      <c r="B36" s="29" t="s">
        <v>67</v>
      </c>
      <c r="C36" s="129"/>
      <c r="D36" s="129"/>
      <c r="E36" s="129"/>
      <c r="F36" s="250"/>
      <c r="G36" s="24"/>
      <c r="H36" s="26" t="s">
        <v>68</v>
      </c>
      <c r="I36" s="27"/>
      <c r="J36" s="130">
        <v>1145</v>
      </c>
      <c r="K36" s="130">
        <v>1145</v>
      </c>
      <c r="L36" s="130">
        <v>1145</v>
      </c>
      <c r="M36" s="269"/>
    </row>
    <row r="37" spans="1:13" ht="13.5" customHeight="1" x14ac:dyDescent="0.15">
      <c r="A37" s="26" t="s">
        <v>69</v>
      </c>
      <c r="B37" s="27" t="s">
        <v>70</v>
      </c>
      <c r="C37" s="132">
        <v>700</v>
      </c>
      <c r="D37" s="132">
        <v>700</v>
      </c>
      <c r="E37" s="132">
        <v>700</v>
      </c>
      <c r="F37" s="251"/>
      <c r="G37" s="24"/>
      <c r="H37" s="25"/>
      <c r="I37" s="29" t="s">
        <v>71</v>
      </c>
      <c r="J37" s="129"/>
      <c r="K37" s="129"/>
      <c r="L37" s="129"/>
      <c r="M37" s="252"/>
    </row>
    <row r="38" spans="1:13" ht="13.5" customHeight="1" x14ac:dyDescent="0.15">
      <c r="A38" s="25"/>
      <c r="B38" s="29" t="s">
        <v>72</v>
      </c>
      <c r="C38" s="129"/>
      <c r="D38" s="129"/>
      <c r="E38" s="129"/>
      <c r="F38" s="250"/>
      <c r="G38" s="24"/>
      <c r="H38" s="26" t="s">
        <v>73</v>
      </c>
      <c r="I38" s="27" t="s">
        <v>74</v>
      </c>
      <c r="J38" s="130">
        <v>1060</v>
      </c>
      <c r="K38" s="130">
        <v>1060</v>
      </c>
      <c r="L38" s="130">
        <v>1060</v>
      </c>
      <c r="M38" s="254"/>
    </row>
    <row r="39" spans="1:13" ht="13.5" customHeight="1" x14ac:dyDescent="0.15">
      <c r="A39" s="25"/>
      <c r="B39" s="29" t="s">
        <v>23</v>
      </c>
      <c r="C39" s="129"/>
      <c r="D39" s="129"/>
      <c r="E39" s="129"/>
      <c r="F39" s="255"/>
      <c r="G39" s="24"/>
      <c r="H39" s="25"/>
      <c r="I39" s="29" t="s">
        <v>75</v>
      </c>
      <c r="J39" s="129"/>
      <c r="K39" s="129"/>
      <c r="L39" s="129"/>
      <c r="M39" s="252"/>
    </row>
    <row r="40" spans="1:13" ht="13.5" customHeight="1" x14ac:dyDescent="0.15">
      <c r="A40" s="25"/>
      <c r="B40" s="29" t="s">
        <v>76</v>
      </c>
      <c r="C40" s="131"/>
      <c r="D40" s="131"/>
      <c r="E40" s="131"/>
      <c r="F40" s="255"/>
      <c r="G40" s="24"/>
      <c r="H40" s="26" t="s">
        <v>77</v>
      </c>
      <c r="I40" s="27" t="s">
        <v>78</v>
      </c>
      <c r="J40" s="132">
        <v>1125</v>
      </c>
      <c r="K40" s="132">
        <v>1235</v>
      </c>
      <c r="L40" s="132">
        <v>1125</v>
      </c>
      <c r="M40" s="254"/>
    </row>
    <row r="41" spans="1:13" ht="13.5" customHeight="1" x14ac:dyDescent="0.15">
      <c r="A41" s="26" t="s">
        <v>79</v>
      </c>
      <c r="B41" s="27"/>
      <c r="C41" s="130">
        <v>840</v>
      </c>
      <c r="D41" s="130">
        <v>840</v>
      </c>
      <c r="E41" s="130">
        <v>840</v>
      </c>
      <c r="F41" s="251"/>
      <c r="G41" s="24"/>
      <c r="H41" s="172"/>
      <c r="I41" s="29"/>
      <c r="J41" s="129"/>
      <c r="K41" s="129"/>
      <c r="L41" s="129"/>
      <c r="M41" s="252"/>
    </row>
    <row r="42" spans="1:13" ht="13.5" customHeight="1" x14ac:dyDescent="0.15">
      <c r="A42" s="25"/>
      <c r="B42" s="29" t="s">
        <v>80</v>
      </c>
      <c r="C42" s="131"/>
      <c r="D42" s="131"/>
      <c r="E42" s="131"/>
      <c r="F42" s="259"/>
      <c r="G42" s="24"/>
      <c r="H42" s="26" t="s">
        <v>81</v>
      </c>
      <c r="I42" s="27" t="s">
        <v>82</v>
      </c>
      <c r="J42" s="130">
        <v>455</v>
      </c>
      <c r="K42" s="130">
        <v>455</v>
      </c>
      <c r="L42" s="130">
        <v>455</v>
      </c>
      <c r="M42" s="254"/>
    </row>
    <row r="43" spans="1:13" ht="13.5" customHeight="1" x14ac:dyDescent="0.15">
      <c r="A43" s="26" t="s">
        <v>83</v>
      </c>
      <c r="B43" s="27" t="s">
        <v>84</v>
      </c>
      <c r="C43" s="132">
        <v>995</v>
      </c>
      <c r="D43" s="132">
        <v>995</v>
      </c>
      <c r="E43" s="132">
        <v>995</v>
      </c>
      <c r="F43" s="260"/>
      <c r="G43" s="24"/>
      <c r="H43" s="25"/>
      <c r="I43" s="29" t="s">
        <v>352</v>
      </c>
      <c r="J43" s="129"/>
      <c r="K43" s="129"/>
      <c r="L43" s="129"/>
      <c r="M43" s="252"/>
    </row>
    <row r="44" spans="1:13" ht="13.5" customHeight="1" x14ac:dyDescent="0.15">
      <c r="A44" s="172"/>
      <c r="B44" s="29"/>
      <c r="C44" s="131"/>
      <c r="D44" s="131"/>
      <c r="E44" s="131"/>
      <c r="F44" s="259"/>
      <c r="G44" s="24"/>
      <c r="H44" s="26" t="s">
        <v>85</v>
      </c>
      <c r="I44" s="27" t="s">
        <v>351</v>
      </c>
      <c r="J44" s="130">
        <v>1240</v>
      </c>
      <c r="K44" s="130">
        <v>1240</v>
      </c>
      <c r="L44" s="130">
        <v>1240</v>
      </c>
      <c r="M44" s="254"/>
    </row>
    <row r="45" spans="1:13" ht="13.5" customHeight="1" x14ac:dyDescent="0.15">
      <c r="A45" s="26" t="s">
        <v>86</v>
      </c>
      <c r="B45" s="27" t="s">
        <v>87</v>
      </c>
      <c r="C45" s="132">
        <v>830</v>
      </c>
      <c r="D45" s="132">
        <v>830</v>
      </c>
      <c r="E45" s="132">
        <v>830</v>
      </c>
      <c r="F45" s="260"/>
      <c r="G45" s="24"/>
      <c r="H45" s="25"/>
      <c r="I45" s="29" t="s">
        <v>88</v>
      </c>
      <c r="J45" s="129"/>
      <c r="K45" s="129"/>
      <c r="L45" s="129"/>
      <c r="M45" s="252"/>
    </row>
    <row r="46" spans="1:13" ht="13.5" customHeight="1" x14ac:dyDescent="0.15">
      <c r="A46" s="25"/>
      <c r="B46" s="29" t="s">
        <v>89</v>
      </c>
      <c r="C46" s="129"/>
      <c r="D46" s="129"/>
      <c r="E46" s="129"/>
      <c r="F46" s="250"/>
      <c r="G46" s="24"/>
      <c r="H46" s="26" t="s">
        <v>90</v>
      </c>
      <c r="I46" s="27" t="s">
        <v>91</v>
      </c>
      <c r="J46" s="130">
        <v>515</v>
      </c>
      <c r="K46" s="130">
        <v>515</v>
      </c>
      <c r="L46" s="130">
        <v>515</v>
      </c>
      <c r="M46" s="254"/>
    </row>
    <row r="47" spans="1:13" ht="13.5" customHeight="1" x14ac:dyDescent="0.15">
      <c r="A47" s="26" t="s">
        <v>92</v>
      </c>
      <c r="B47" s="27" t="s">
        <v>93</v>
      </c>
      <c r="C47" s="130">
        <v>1020</v>
      </c>
      <c r="D47" s="130">
        <v>1020</v>
      </c>
      <c r="E47" s="130">
        <v>1020</v>
      </c>
      <c r="F47" s="251"/>
      <c r="G47" s="24"/>
      <c r="H47" s="172"/>
      <c r="I47" s="29"/>
      <c r="J47" s="129"/>
      <c r="K47" s="129"/>
      <c r="L47" s="129"/>
      <c r="M47" s="252"/>
    </row>
    <row r="48" spans="1:13" ht="13.5" customHeight="1" x14ac:dyDescent="0.15">
      <c r="A48" s="25"/>
      <c r="B48" s="29" t="s">
        <v>94</v>
      </c>
      <c r="C48" s="129"/>
      <c r="D48" s="129"/>
      <c r="E48" s="129"/>
      <c r="F48" s="259"/>
      <c r="G48" s="24"/>
      <c r="H48" s="26" t="s">
        <v>95</v>
      </c>
      <c r="I48" s="27" t="s">
        <v>96</v>
      </c>
      <c r="J48" s="130">
        <v>730</v>
      </c>
      <c r="K48" s="130">
        <v>730</v>
      </c>
      <c r="L48" s="130">
        <v>730</v>
      </c>
      <c r="M48" s="254"/>
    </row>
    <row r="49" spans="1:13" ht="13.5" customHeight="1" x14ac:dyDescent="0.15">
      <c r="A49" s="25"/>
      <c r="B49" s="29" t="s">
        <v>97</v>
      </c>
      <c r="C49" s="129"/>
      <c r="D49" s="129"/>
      <c r="E49" s="129"/>
      <c r="F49" s="267"/>
      <c r="G49" s="24"/>
      <c r="H49" s="25"/>
      <c r="I49" s="29" t="s">
        <v>98</v>
      </c>
      <c r="J49" s="131"/>
      <c r="K49" s="131"/>
      <c r="L49" s="131"/>
      <c r="M49" s="268"/>
    </row>
    <row r="50" spans="1:13" ht="13.5" customHeight="1" x14ac:dyDescent="0.15">
      <c r="A50" s="26" t="s">
        <v>99</v>
      </c>
      <c r="B50" s="27" t="s">
        <v>100</v>
      </c>
      <c r="C50" s="130">
        <v>1315</v>
      </c>
      <c r="D50" s="130">
        <v>1315</v>
      </c>
      <c r="E50" s="130">
        <v>1315</v>
      </c>
      <c r="F50" s="260"/>
      <c r="G50" s="24"/>
      <c r="H50" s="26" t="s">
        <v>101</v>
      </c>
      <c r="I50" s="31" t="s">
        <v>102</v>
      </c>
      <c r="J50" s="130">
        <v>585</v>
      </c>
      <c r="K50" s="130">
        <v>585</v>
      </c>
      <c r="L50" s="130">
        <v>585</v>
      </c>
      <c r="M50" s="269"/>
    </row>
    <row r="51" spans="1:13" ht="13.5" customHeight="1" x14ac:dyDescent="0.15">
      <c r="A51" s="24"/>
      <c r="B51" s="24"/>
      <c r="C51" s="24"/>
      <c r="D51" s="24"/>
      <c r="E51" s="24"/>
      <c r="F51" s="24"/>
      <c r="G51" s="24"/>
      <c r="H51" s="32"/>
      <c r="I51" s="33"/>
      <c r="J51" s="33"/>
      <c r="K51" s="34"/>
      <c r="L51" s="34"/>
      <c r="M51" s="34"/>
    </row>
    <row r="52" spans="1:13" ht="50.25" customHeight="1" x14ac:dyDescent="0.15">
      <c r="A52" s="24"/>
      <c r="B52" s="271" t="str">
        <f>B1</f>
        <v>□第2週　　 □まるごと上越！　□ＪＣＶfan・ココラ</v>
      </c>
      <c r="C52" s="271"/>
      <c r="D52" s="271"/>
      <c r="E52" s="271"/>
      <c r="F52" s="271"/>
      <c r="G52" s="271"/>
      <c r="H52" s="271"/>
      <c r="I52" s="271"/>
      <c r="J52" s="271"/>
      <c r="K52" s="271"/>
      <c r="L52" s="2" t="s">
        <v>355</v>
      </c>
      <c r="M52" s="24"/>
    </row>
    <row r="53" spans="1:13" ht="13.5" customHeight="1" x14ac:dyDescent="0.15">
      <c r="A53" s="35" t="s">
        <v>9</v>
      </c>
      <c r="B53" s="36" t="s">
        <v>10</v>
      </c>
      <c r="C53" s="36" t="s">
        <v>353</v>
      </c>
      <c r="D53" s="37" t="s">
        <v>11</v>
      </c>
      <c r="E53" s="37" t="s">
        <v>12</v>
      </c>
      <c r="F53" s="37" t="s">
        <v>13</v>
      </c>
      <c r="G53" s="38"/>
      <c r="H53" s="39" t="s">
        <v>9</v>
      </c>
      <c r="I53" s="37" t="s">
        <v>10</v>
      </c>
      <c r="J53" s="37" t="s">
        <v>353</v>
      </c>
      <c r="K53" s="37" t="s">
        <v>11</v>
      </c>
      <c r="L53" s="37" t="s">
        <v>12</v>
      </c>
      <c r="M53" s="37" t="s">
        <v>13</v>
      </c>
    </row>
    <row r="54" spans="1:13" ht="13.5" customHeight="1" x14ac:dyDescent="0.15">
      <c r="A54" s="172"/>
      <c r="B54" s="29" t="s">
        <v>98</v>
      </c>
      <c r="C54" s="129"/>
      <c r="D54" s="129"/>
      <c r="E54" s="129"/>
      <c r="F54" s="252"/>
      <c r="G54" s="24"/>
      <c r="H54" s="25"/>
      <c r="I54" s="29" t="s">
        <v>103</v>
      </c>
      <c r="J54" s="272"/>
      <c r="K54" s="129"/>
      <c r="L54" s="129"/>
      <c r="M54" s="252"/>
    </row>
    <row r="55" spans="1:13" ht="13.5" customHeight="1" x14ac:dyDescent="0.15">
      <c r="A55" s="26" t="s">
        <v>104</v>
      </c>
      <c r="B55" s="27" t="s">
        <v>105</v>
      </c>
      <c r="C55" s="130">
        <v>540</v>
      </c>
      <c r="D55" s="130">
        <v>540</v>
      </c>
      <c r="E55" s="130">
        <v>540</v>
      </c>
      <c r="F55" s="254"/>
      <c r="G55" s="24"/>
      <c r="H55" s="25"/>
      <c r="I55" s="29" t="s">
        <v>106</v>
      </c>
      <c r="J55" s="273"/>
      <c r="K55" s="129"/>
      <c r="L55" s="129"/>
      <c r="M55" s="253"/>
    </row>
    <row r="56" spans="1:13" ht="13.5" customHeight="1" x14ac:dyDescent="0.15">
      <c r="A56" s="25"/>
      <c r="B56" s="29" t="s">
        <v>107</v>
      </c>
      <c r="C56" s="129"/>
      <c r="D56" s="129"/>
      <c r="E56" s="129"/>
      <c r="F56" s="252"/>
      <c r="G56" s="24"/>
      <c r="H56" s="25"/>
      <c r="I56" s="29" t="s">
        <v>108</v>
      </c>
      <c r="J56" s="273"/>
      <c r="K56" s="131"/>
      <c r="L56" s="131"/>
      <c r="M56" s="253"/>
    </row>
    <row r="57" spans="1:13" ht="13.5" customHeight="1" x14ac:dyDescent="0.15">
      <c r="A57" s="26" t="s">
        <v>109</v>
      </c>
      <c r="B57" s="27" t="s">
        <v>110</v>
      </c>
      <c r="C57" s="130">
        <v>745</v>
      </c>
      <c r="D57" s="130">
        <v>745</v>
      </c>
      <c r="E57" s="130">
        <v>745</v>
      </c>
      <c r="F57" s="254"/>
      <c r="G57" s="24"/>
      <c r="H57" s="25"/>
      <c r="I57" s="29" t="s">
        <v>111</v>
      </c>
      <c r="J57" s="273"/>
      <c r="K57" s="30"/>
      <c r="L57" s="30"/>
      <c r="M57" s="253"/>
    </row>
    <row r="58" spans="1:13" ht="13.5" customHeight="1" x14ac:dyDescent="0.15">
      <c r="A58" s="25"/>
      <c r="B58" s="29" t="s">
        <v>112</v>
      </c>
      <c r="C58" s="129"/>
      <c r="D58" s="129"/>
      <c r="E58" s="129"/>
      <c r="F58" s="252"/>
      <c r="G58" s="24"/>
      <c r="H58" s="26" t="s">
        <v>113</v>
      </c>
      <c r="I58" s="27" t="s">
        <v>114</v>
      </c>
      <c r="J58" s="274"/>
      <c r="K58" s="135">
        <v>750</v>
      </c>
      <c r="L58" s="135">
        <v>750</v>
      </c>
      <c r="M58" s="254"/>
    </row>
    <row r="59" spans="1:13" ht="13.5" customHeight="1" x14ac:dyDescent="0.15">
      <c r="A59" s="26" t="s">
        <v>115</v>
      </c>
      <c r="B59" s="27" t="s">
        <v>116</v>
      </c>
      <c r="C59" s="130">
        <v>715</v>
      </c>
      <c r="D59" s="130">
        <v>715</v>
      </c>
      <c r="E59" s="130">
        <v>715</v>
      </c>
      <c r="F59" s="254"/>
      <c r="G59" s="24"/>
      <c r="H59" s="25"/>
      <c r="I59" s="29" t="s">
        <v>117</v>
      </c>
      <c r="J59" s="129"/>
      <c r="K59" s="129"/>
      <c r="L59" s="129"/>
      <c r="M59" s="252"/>
    </row>
    <row r="60" spans="1:13" ht="13.5" customHeight="1" x14ac:dyDescent="0.15">
      <c r="A60" s="25"/>
      <c r="B60" s="29" t="s">
        <v>118</v>
      </c>
      <c r="C60" s="131"/>
      <c r="D60" s="131"/>
      <c r="E60" s="131"/>
      <c r="F60" s="268"/>
      <c r="G60" s="24"/>
      <c r="H60" s="26" t="s">
        <v>119</v>
      </c>
      <c r="I60" s="27" t="s">
        <v>120</v>
      </c>
      <c r="J60" s="130">
        <v>650</v>
      </c>
      <c r="K60" s="130">
        <v>650</v>
      </c>
      <c r="L60" s="130">
        <v>650</v>
      </c>
      <c r="M60" s="254"/>
    </row>
    <row r="61" spans="1:13" ht="13.5" customHeight="1" x14ac:dyDescent="0.15">
      <c r="A61" s="26" t="s">
        <v>121</v>
      </c>
      <c r="B61" s="27" t="s">
        <v>122</v>
      </c>
      <c r="C61" s="130">
        <v>1350</v>
      </c>
      <c r="D61" s="130">
        <v>1350</v>
      </c>
      <c r="E61" s="130">
        <v>1350</v>
      </c>
      <c r="F61" s="269"/>
      <c r="G61" s="24"/>
      <c r="H61" s="25"/>
      <c r="I61" s="29" t="s">
        <v>123</v>
      </c>
      <c r="J61" s="129"/>
      <c r="K61" s="129"/>
      <c r="L61" s="129"/>
      <c r="M61" s="252"/>
    </row>
    <row r="62" spans="1:13" ht="13.5" customHeight="1" x14ac:dyDescent="0.15">
      <c r="A62" s="172"/>
      <c r="B62" s="40"/>
      <c r="C62" s="133"/>
      <c r="D62" s="133"/>
      <c r="E62" s="133"/>
      <c r="F62" s="252"/>
      <c r="G62" s="24"/>
      <c r="H62" s="25"/>
      <c r="I62" s="29" t="s">
        <v>124</v>
      </c>
      <c r="J62" s="131"/>
      <c r="K62" s="131"/>
      <c r="L62" s="131"/>
      <c r="M62" s="253"/>
    </row>
    <row r="63" spans="1:13" ht="13.5" customHeight="1" x14ac:dyDescent="0.15">
      <c r="A63" s="26" t="s">
        <v>125</v>
      </c>
      <c r="B63" s="27" t="s">
        <v>126</v>
      </c>
      <c r="C63" s="130">
        <v>470</v>
      </c>
      <c r="D63" s="130">
        <v>470</v>
      </c>
      <c r="E63" s="130">
        <v>470</v>
      </c>
      <c r="F63" s="254"/>
      <c r="G63" s="24"/>
      <c r="H63" s="26" t="s">
        <v>127</v>
      </c>
      <c r="I63" s="27" t="s">
        <v>128</v>
      </c>
      <c r="J63" s="130">
        <v>1130</v>
      </c>
      <c r="K63" s="130">
        <v>1130</v>
      </c>
      <c r="L63" s="130">
        <v>1130</v>
      </c>
      <c r="M63" s="254"/>
    </row>
    <row r="64" spans="1:13" ht="13.5" customHeight="1" x14ac:dyDescent="0.15">
      <c r="A64" s="25"/>
      <c r="B64" s="40" t="s">
        <v>129</v>
      </c>
      <c r="C64" s="133"/>
      <c r="D64" s="133"/>
      <c r="E64" s="133"/>
      <c r="F64" s="252"/>
      <c r="G64" s="24"/>
      <c r="H64" s="25"/>
      <c r="I64" s="29" t="s">
        <v>130</v>
      </c>
      <c r="J64" s="129"/>
      <c r="K64" s="129"/>
      <c r="L64" s="129"/>
      <c r="M64" s="252"/>
    </row>
    <row r="65" spans="1:13" ht="13.5" customHeight="1" x14ac:dyDescent="0.15">
      <c r="A65" s="25"/>
      <c r="B65" s="29" t="s">
        <v>131</v>
      </c>
      <c r="C65" s="129"/>
      <c r="D65" s="129"/>
      <c r="E65" s="129"/>
      <c r="F65" s="253"/>
      <c r="G65" s="24"/>
      <c r="H65" s="25"/>
      <c r="I65" s="29" t="s">
        <v>336</v>
      </c>
      <c r="J65" s="129"/>
      <c r="K65" s="129"/>
      <c r="L65" s="129"/>
      <c r="M65" s="253"/>
    </row>
    <row r="66" spans="1:13" ht="13.5" customHeight="1" x14ac:dyDescent="0.15">
      <c r="A66" s="26" t="s">
        <v>132</v>
      </c>
      <c r="B66" s="27" t="s">
        <v>133</v>
      </c>
      <c r="C66" s="132">
        <v>305</v>
      </c>
      <c r="D66" s="132">
        <v>305</v>
      </c>
      <c r="E66" s="132">
        <v>305</v>
      </c>
      <c r="F66" s="254"/>
      <c r="G66" s="24"/>
      <c r="H66" s="26" t="s">
        <v>134</v>
      </c>
      <c r="I66" s="27" t="s">
        <v>135</v>
      </c>
      <c r="J66" s="132">
        <v>970</v>
      </c>
      <c r="K66" s="132">
        <v>970</v>
      </c>
      <c r="L66" s="132">
        <v>970</v>
      </c>
      <c r="M66" s="254"/>
    </row>
    <row r="67" spans="1:13" ht="13.5" customHeight="1" x14ac:dyDescent="0.15">
      <c r="A67" s="25"/>
      <c r="B67" s="29" t="s">
        <v>136</v>
      </c>
      <c r="C67" s="129"/>
      <c r="D67" s="129"/>
      <c r="E67" s="129"/>
      <c r="F67" s="252"/>
      <c r="G67" s="24"/>
      <c r="H67" s="25"/>
      <c r="I67" s="29" t="s">
        <v>137</v>
      </c>
      <c r="J67" s="272"/>
      <c r="K67" s="129"/>
      <c r="L67" s="129"/>
      <c r="M67" s="252"/>
    </row>
    <row r="68" spans="1:13" ht="13.5" customHeight="1" x14ac:dyDescent="0.15">
      <c r="A68" s="26" t="s">
        <v>138</v>
      </c>
      <c r="B68" s="27" t="s">
        <v>139</v>
      </c>
      <c r="C68" s="132">
        <v>780</v>
      </c>
      <c r="D68" s="132">
        <v>780</v>
      </c>
      <c r="E68" s="132">
        <v>780</v>
      </c>
      <c r="F68" s="254"/>
      <c r="G68" s="24"/>
      <c r="H68" s="25"/>
      <c r="I68" s="29" t="s">
        <v>140</v>
      </c>
      <c r="J68" s="273"/>
      <c r="K68" s="129"/>
      <c r="L68" s="129"/>
      <c r="M68" s="253"/>
    </row>
    <row r="69" spans="1:13" ht="13.5" customHeight="1" x14ac:dyDescent="0.15">
      <c r="A69" s="25"/>
      <c r="B69" s="29" t="s">
        <v>141</v>
      </c>
      <c r="C69" s="131"/>
      <c r="D69" s="131"/>
      <c r="E69" s="131"/>
      <c r="F69" s="268"/>
      <c r="G69" s="24"/>
      <c r="H69" s="25"/>
      <c r="I69" s="29" t="s">
        <v>142</v>
      </c>
      <c r="J69" s="273"/>
      <c r="K69" s="129"/>
      <c r="L69" s="129"/>
      <c r="M69" s="253"/>
    </row>
    <row r="70" spans="1:13" ht="13.5" customHeight="1" x14ac:dyDescent="0.15">
      <c r="A70" s="25"/>
      <c r="B70" s="29" t="s">
        <v>143</v>
      </c>
      <c r="C70" s="129"/>
      <c r="D70" s="129"/>
      <c r="E70" s="129"/>
      <c r="F70" s="270"/>
      <c r="G70" s="24"/>
      <c r="H70" s="26" t="s">
        <v>144</v>
      </c>
      <c r="I70" s="27" t="s">
        <v>145</v>
      </c>
      <c r="J70" s="274"/>
      <c r="K70" s="132">
        <v>770</v>
      </c>
      <c r="L70" s="132">
        <v>770</v>
      </c>
      <c r="M70" s="254"/>
    </row>
    <row r="71" spans="1:13" ht="13.5" customHeight="1" x14ac:dyDescent="0.15">
      <c r="A71" s="25"/>
      <c r="B71" s="29" t="s">
        <v>146</v>
      </c>
      <c r="C71" s="129"/>
      <c r="D71" s="129"/>
      <c r="E71" s="129"/>
      <c r="F71" s="270"/>
      <c r="G71" s="24"/>
      <c r="H71" s="25"/>
      <c r="I71" s="29" t="s">
        <v>147</v>
      </c>
      <c r="J71" s="129"/>
      <c r="K71" s="129"/>
      <c r="L71" s="129"/>
      <c r="M71" s="252"/>
    </row>
    <row r="72" spans="1:13" ht="13.5" customHeight="1" x14ac:dyDescent="0.15">
      <c r="A72" s="26" t="s">
        <v>148</v>
      </c>
      <c r="B72" s="31" t="s">
        <v>149</v>
      </c>
      <c r="C72" s="130">
        <v>990</v>
      </c>
      <c r="D72" s="130">
        <v>990</v>
      </c>
      <c r="E72" s="130">
        <v>990</v>
      </c>
      <c r="F72" s="269"/>
      <c r="G72" s="24"/>
      <c r="H72" s="25"/>
      <c r="I72" s="29" t="s">
        <v>150</v>
      </c>
      <c r="J72" s="129"/>
      <c r="K72" s="129"/>
      <c r="L72" s="129"/>
      <c r="M72" s="253"/>
    </row>
    <row r="73" spans="1:13" ht="13.5" customHeight="1" x14ac:dyDescent="0.15">
      <c r="A73" s="25"/>
      <c r="B73" s="29" t="s">
        <v>151</v>
      </c>
      <c r="C73" s="131"/>
      <c r="D73" s="131"/>
      <c r="E73" s="131"/>
      <c r="F73" s="268"/>
      <c r="G73" s="24"/>
      <c r="H73" s="26" t="s">
        <v>152</v>
      </c>
      <c r="I73" s="27" t="s">
        <v>153</v>
      </c>
      <c r="J73" s="132">
        <v>995</v>
      </c>
      <c r="K73" s="132">
        <v>995</v>
      </c>
      <c r="L73" s="132">
        <v>995</v>
      </c>
      <c r="M73" s="254"/>
    </row>
    <row r="74" spans="1:13" ht="13.5" customHeight="1" x14ac:dyDescent="0.15">
      <c r="A74" s="25"/>
      <c r="B74" s="29"/>
      <c r="C74" s="131"/>
      <c r="D74" s="131"/>
      <c r="E74" s="131"/>
      <c r="F74" s="270"/>
      <c r="G74" s="24"/>
      <c r="H74" s="25"/>
      <c r="I74" s="29" t="s">
        <v>154</v>
      </c>
      <c r="J74" s="129"/>
      <c r="K74" s="129"/>
      <c r="L74" s="129"/>
      <c r="M74" s="252"/>
    </row>
    <row r="75" spans="1:13" ht="13.5" customHeight="1" x14ac:dyDescent="0.15">
      <c r="A75" s="26" t="s">
        <v>155</v>
      </c>
      <c r="B75" s="27"/>
      <c r="C75" s="130">
        <v>900</v>
      </c>
      <c r="D75" s="130">
        <v>900</v>
      </c>
      <c r="E75" s="130">
        <v>900</v>
      </c>
      <c r="F75" s="269"/>
      <c r="G75" s="24"/>
      <c r="H75" s="26" t="s">
        <v>156</v>
      </c>
      <c r="I75" s="27" t="s">
        <v>157</v>
      </c>
      <c r="J75" s="130">
        <v>455</v>
      </c>
      <c r="K75" s="130">
        <v>455</v>
      </c>
      <c r="L75" s="130">
        <v>455</v>
      </c>
      <c r="M75" s="254"/>
    </row>
    <row r="76" spans="1:13" ht="13.5" customHeight="1" x14ac:dyDescent="0.15">
      <c r="A76" s="25"/>
      <c r="B76" s="29" t="s">
        <v>158</v>
      </c>
      <c r="C76" s="129"/>
      <c r="D76" s="129"/>
      <c r="E76" s="129"/>
      <c r="F76" s="252"/>
      <c r="G76" s="24"/>
      <c r="H76" s="25"/>
      <c r="I76" s="29" t="s">
        <v>159</v>
      </c>
      <c r="J76" s="272"/>
      <c r="K76" s="129"/>
      <c r="L76" s="129"/>
      <c r="M76" s="252"/>
    </row>
    <row r="77" spans="1:13" ht="13.5" customHeight="1" x14ac:dyDescent="0.15">
      <c r="A77" s="26" t="s">
        <v>160</v>
      </c>
      <c r="B77" s="27" t="s">
        <v>161</v>
      </c>
      <c r="C77" s="130">
        <v>820</v>
      </c>
      <c r="D77" s="130">
        <v>820</v>
      </c>
      <c r="E77" s="130">
        <v>820</v>
      </c>
      <c r="F77" s="254"/>
      <c r="G77" s="24"/>
      <c r="H77" s="25"/>
      <c r="I77" s="29" t="s">
        <v>354</v>
      </c>
      <c r="J77" s="273"/>
      <c r="K77" s="129"/>
      <c r="L77" s="129"/>
      <c r="M77" s="253"/>
    </row>
    <row r="78" spans="1:13" ht="13.5" customHeight="1" x14ac:dyDescent="0.15">
      <c r="A78" s="25"/>
      <c r="B78" s="29" t="s">
        <v>162</v>
      </c>
      <c r="C78" s="129"/>
      <c r="D78" s="129"/>
      <c r="E78" s="129"/>
      <c r="F78" s="252"/>
      <c r="G78" s="24"/>
      <c r="H78" s="25"/>
      <c r="I78" s="29" t="s">
        <v>163</v>
      </c>
      <c r="J78" s="273"/>
      <c r="K78" s="129"/>
      <c r="L78" s="129"/>
      <c r="M78" s="253"/>
    </row>
    <row r="79" spans="1:13" ht="13.5" customHeight="1" x14ac:dyDescent="0.15">
      <c r="A79" s="26" t="s">
        <v>164</v>
      </c>
      <c r="B79" s="27" t="s">
        <v>165</v>
      </c>
      <c r="C79" s="130">
        <v>970</v>
      </c>
      <c r="D79" s="130">
        <v>970</v>
      </c>
      <c r="E79" s="130">
        <v>970</v>
      </c>
      <c r="F79" s="254"/>
      <c r="G79" s="24"/>
      <c r="H79" s="26" t="s">
        <v>166</v>
      </c>
      <c r="I79" s="27"/>
      <c r="J79" s="273"/>
      <c r="K79" s="130">
        <v>990</v>
      </c>
      <c r="L79" s="130">
        <v>990</v>
      </c>
      <c r="M79" s="254"/>
    </row>
    <row r="80" spans="1:13" ht="13.5" customHeight="1" x14ac:dyDescent="0.15">
      <c r="A80" s="25"/>
      <c r="B80" s="29" t="s">
        <v>167</v>
      </c>
      <c r="C80" s="129"/>
      <c r="D80" s="129"/>
      <c r="E80" s="129"/>
      <c r="F80" s="252"/>
      <c r="G80" s="24"/>
      <c r="H80" s="25"/>
      <c r="I80" s="29" t="s">
        <v>168</v>
      </c>
      <c r="J80" s="273"/>
      <c r="K80" s="131"/>
      <c r="L80" s="131"/>
      <c r="M80" s="268"/>
    </row>
    <row r="81" spans="1:13" ht="13.5" customHeight="1" x14ac:dyDescent="0.15">
      <c r="A81" s="25"/>
      <c r="B81" s="29" t="s">
        <v>169</v>
      </c>
      <c r="C81" s="129"/>
      <c r="D81" s="129"/>
      <c r="E81" s="129"/>
      <c r="F81" s="253"/>
      <c r="G81" s="24"/>
      <c r="H81" s="26" t="s">
        <v>170</v>
      </c>
      <c r="I81" s="27" t="s">
        <v>171</v>
      </c>
      <c r="J81" s="273"/>
      <c r="K81" s="130">
        <v>365</v>
      </c>
      <c r="L81" s="130">
        <v>365</v>
      </c>
      <c r="M81" s="269"/>
    </row>
    <row r="82" spans="1:13" ht="13.5" customHeight="1" x14ac:dyDescent="0.15">
      <c r="A82" s="25"/>
      <c r="B82" s="29"/>
      <c r="C82" s="131"/>
      <c r="D82" s="131"/>
      <c r="E82" s="131"/>
      <c r="F82" s="253"/>
      <c r="G82" s="24"/>
      <c r="H82" s="25"/>
      <c r="I82" s="29" t="s">
        <v>172</v>
      </c>
      <c r="J82" s="273"/>
      <c r="K82" s="129"/>
      <c r="L82" s="129"/>
      <c r="M82" s="252"/>
    </row>
    <row r="83" spans="1:13" ht="13.5" customHeight="1" x14ac:dyDescent="0.15">
      <c r="A83" s="26" t="s">
        <v>173</v>
      </c>
      <c r="B83" s="27" t="s">
        <v>174</v>
      </c>
      <c r="C83" s="130">
        <v>790</v>
      </c>
      <c r="D83" s="130">
        <v>790</v>
      </c>
      <c r="E83" s="130">
        <v>790</v>
      </c>
      <c r="F83" s="254"/>
      <c r="G83" s="24"/>
      <c r="H83" s="25"/>
      <c r="I83" s="29" t="s">
        <v>175</v>
      </c>
      <c r="J83" s="273"/>
      <c r="K83" s="129"/>
      <c r="L83" s="129"/>
      <c r="M83" s="253"/>
    </row>
    <row r="84" spans="1:13" ht="13.5" customHeight="1" x14ac:dyDescent="0.15">
      <c r="A84" s="25"/>
      <c r="B84" s="29" t="s">
        <v>176</v>
      </c>
      <c r="C84" s="131"/>
      <c r="D84" s="131"/>
      <c r="E84" s="131"/>
      <c r="F84" s="268"/>
      <c r="G84" s="24"/>
      <c r="H84" s="26" t="s">
        <v>177</v>
      </c>
      <c r="I84" s="27" t="s">
        <v>178</v>
      </c>
      <c r="J84" s="273"/>
      <c r="K84" s="130">
        <v>450</v>
      </c>
      <c r="L84" s="130">
        <v>450</v>
      </c>
      <c r="M84" s="254"/>
    </row>
    <row r="85" spans="1:13" ht="13.5" customHeight="1" x14ac:dyDescent="0.15">
      <c r="A85" s="26" t="s">
        <v>179</v>
      </c>
      <c r="B85" s="27" t="s">
        <v>180</v>
      </c>
      <c r="C85" s="132">
        <v>470</v>
      </c>
      <c r="D85" s="132">
        <v>470</v>
      </c>
      <c r="E85" s="132">
        <v>470</v>
      </c>
      <c r="F85" s="269"/>
      <c r="G85" s="24"/>
      <c r="H85" s="25"/>
      <c r="I85" s="29" t="s">
        <v>181</v>
      </c>
      <c r="J85" s="273"/>
      <c r="K85" s="129"/>
      <c r="L85" s="136"/>
      <c r="M85" s="252"/>
    </row>
    <row r="86" spans="1:13" ht="13.5" customHeight="1" x14ac:dyDescent="0.15">
      <c r="A86" s="25"/>
      <c r="B86" s="29" t="s">
        <v>182</v>
      </c>
      <c r="C86" s="129"/>
      <c r="D86" s="129"/>
      <c r="E86" s="129"/>
      <c r="F86" s="252"/>
      <c r="G86" s="24"/>
      <c r="H86" s="25"/>
      <c r="I86" s="29" t="s">
        <v>183</v>
      </c>
      <c r="J86" s="273"/>
      <c r="K86" s="131"/>
      <c r="L86" s="137"/>
      <c r="M86" s="253"/>
    </row>
    <row r="87" spans="1:13" ht="13.5" customHeight="1" x14ac:dyDescent="0.15">
      <c r="A87" s="26" t="s">
        <v>184</v>
      </c>
      <c r="B87" s="27"/>
      <c r="C87" s="130">
        <v>635</v>
      </c>
      <c r="D87" s="130">
        <v>635</v>
      </c>
      <c r="E87" s="130">
        <v>635</v>
      </c>
      <c r="F87" s="254"/>
      <c r="G87" s="24"/>
      <c r="H87" s="25"/>
      <c r="I87" s="29" t="s">
        <v>185</v>
      </c>
      <c r="J87" s="273"/>
      <c r="K87" s="129"/>
      <c r="L87" s="136"/>
      <c r="M87" s="253"/>
    </row>
    <row r="88" spans="1:13" ht="13.5" customHeight="1" x14ac:dyDescent="0.15">
      <c r="A88" s="25"/>
      <c r="B88" s="29" t="s">
        <v>186</v>
      </c>
      <c r="C88" s="131"/>
      <c r="D88" s="131"/>
      <c r="E88" s="131"/>
      <c r="F88" s="268"/>
      <c r="G88" s="24"/>
      <c r="H88" s="25"/>
      <c r="I88" s="29" t="s">
        <v>187</v>
      </c>
      <c r="J88" s="273"/>
      <c r="K88" s="129"/>
      <c r="L88" s="136"/>
      <c r="M88" s="253"/>
    </row>
    <row r="89" spans="1:13" ht="13.5" customHeight="1" x14ac:dyDescent="0.15">
      <c r="A89" s="26" t="s">
        <v>188</v>
      </c>
      <c r="B89" s="27" t="s">
        <v>189</v>
      </c>
      <c r="C89" s="130">
        <v>290</v>
      </c>
      <c r="D89" s="130">
        <v>290</v>
      </c>
      <c r="E89" s="130">
        <v>290</v>
      </c>
      <c r="F89" s="269"/>
      <c r="G89" s="24"/>
      <c r="H89" s="25"/>
      <c r="I89" s="29" t="s">
        <v>190</v>
      </c>
      <c r="J89" s="273"/>
      <c r="K89" s="30"/>
      <c r="L89" s="138" t="s">
        <v>7</v>
      </c>
      <c r="M89" s="253"/>
    </row>
    <row r="90" spans="1:13" ht="13.5" customHeight="1" x14ac:dyDescent="0.15">
      <c r="A90" s="25"/>
      <c r="B90" s="29" t="s">
        <v>186</v>
      </c>
      <c r="C90" s="129"/>
      <c r="D90" s="129"/>
      <c r="E90" s="129"/>
      <c r="F90" s="252"/>
      <c r="G90" s="24"/>
      <c r="H90" s="26" t="s">
        <v>191</v>
      </c>
      <c r="I90" s="27" t="s">
        <v>192</v>
      </c>
      <c r="J90" s="273"/>
      <c r="K90" s="135">
        <v>350</v>
      </c>
      <c r="L90" s="139">
        <v>350</v>
      </c>
      <c r="M90" s="254"/>
    </row>
    <row r="91" spans="1:13" ht="13.5" customHeight="1" x14ac:dyDescent="0.15">
      <c r="A91" s="26" t="s">
        <v>193</v>
      </c>
      <c r="B91" s="27" t="s">
        <v>194</v>
      </c>
      <c r="C91" s="132">
        <v>375</v>
      </c>
      <c r="D91" s="132">
        <v>375</v>
      </c>
      <c r="E91" s="132">
        <v>375</v>
      </c>
      <c r="F91" s="254"/>
      <c r="G91" s="24"/>
      <c r="H91" s="25"/>
      <c r="I91" s="29" t="s">
        <v>195</v>
      </c>
      <c r="J91" s="273"/>
      <c r="K91" s="129"/>
      <c r="L91" s="129"/>
      <c r="M91" s="252"/>
    </row>
    <row r="92" spans="1:13" ht="13.5" customHeight="1" x14ac:dyDescent="0.15">
      <c r="A92" s="25"/>
      <c r="B92" s="29" t="s">
        <v>196</v>
      </c>
      <c r="C92" s="129"/>
      <c r="D92" s="129"/>
      <c r="E92" s="129"/>
      <c r="F92" s="252"/>
      <c r="G92" s="24"/>
      <c r="H92" s="26" t="s">
        <v>197</v>
      </c>
      <c r="I92" s="27" t="s">
        <v>198</v>
      </c>
      <c r="J92" s="273"/>
      <c r="K92" s="132">
        <v>235</v>
      </c>
      <c r="L92" s="132">
        <v>235</v>
      </c>
      <c r="M92" s="254"/>
    </row>
    <row r="93" spans="1:13" ht="13.5" customHeight="1" x14ac:dyDescent="0.15">
      <c r="A93" s="25"/>
      <c r="B93" s="29" t="s">
        <v>199</v>
      </c>
      <c r="C93" s="129"/>
      <c r="D93" s="129"/>
      <c r="E93" s="129"/>
      <c r="F93" s="253"/>
      <c r="G93" s="24"/>
      <c r="H93" s="25"/>
      <c r="I93" s="29" t="s">
        <v>200</v>
      </c>
      <c r="J93" s="273"/>
      <c r="K93" s="129"/>
      <c r="L93" s="136"/>
      <c r="M93" s="252"/>
    </row>
    <row r="94" spans="1:13" ht="13.5" customHeight="1" x14ac:dyDescent="0.15">
      <c r="A94" s="26" t="s">
        <v>201</v>
      </c>
      <c r="B94" s="27"/>
      <c r="C94" s="130">
        <v>855</v>
      </c>
      <c r="D94" s="130">
        <v>855</v>
      </c>
      <c r="E94" s="130">
        <v>855</v>
      </c>
      <c r="F94" s="254"/>
      <c r="G94" s="24"/>
      <c r="H94" s="25"/>
      <c r="I94" s="29" t="s">
        <v>202</v>
      </c>
      <c r="J94" s="273"/>
      <c r="K94" s="129"/>
      <c r="L94" s="136" t="s">
        <v>7</v>
      </c>
      <c r="M94" s="253"/>
    </row>
    <row r="95" spans="1:13" ht="13.5" customHeight="1" x14ac:dyDescent="0.15">
      <c r="A95" s="25"/>
      <c r="B95" s="29" t="s">
        <v>203</v>
      </c>
      <c r="C95" s="129"/>
      <c r="D95" s="129"/>
      <c r="E95" s="129"/>
      <c r="F95" s="252"/>
      <c r="G95" s="24"/>
      <c r="H95" s="26" t="s">
        <v>204</v>
      </c>
      <c r="I95" s="27" t="s">
        <v>205</v>
      </c>
      <c r="J95" s="273"/>
      <c r="K95" s="130">
        <v>385</v>
      </c>
      <c r="L95" s="140">
        <v>385</v>
      </c>
      <c r="M95" s="254"/>
    </row>
    <row r="96" spans="1:13" ht="13.5" customHeight="1" x14ac:dyDescent="0.15">
      <c r="A96" s="25"/>
      <c r="B96" s="29" t="s">
        <v>206</v>
      </c>
      <c r="C96" s="129"/>
      <c r="D96" s="129"/>
      <c r="E96" s="129"/>
      <c r="F96" s="253"/>
      <c r="G96" s="24"/>
      <c r="H96" s="25"/>
      <c r="I96" s="40" t="s">
        <v>207</v>
      </c>
      <c r="J96" s="273"/>
      <c r="K96" s="57"/>
      <c r="L96" s="57"/>
      <c r="M96" s="275"/>
    </row>
    <row r="97" spans="1:13" ht="13.5" customHeight="1" x14ac:dyDescent="0.15">
      <c r="A97" s="26" t="s">
        <v>208</v>
      </c>
      <c r="B97" s="27"/>
      <c r="C97" s="130">
        <v>655</v>
      </c>
      <c r="D97" s="130">
        <v>655</v>
      </c>
      <c r="E97" s="130">
        <v>655</v>
      </c>
      <c r="F97" s="254"/>
      <c r="G97" s="24"/>
      <c r="H97" s="25"/>
      <c r="I97" s="29" t="s">
        <v>209</v>
      </c>
      <c r="J97" s="273"/>
      <c r="K97" s="141"/>
      <c r="L97" s="141"/>
      <c r="M97" s="276"/>
    </row>
    <row r="98" spans="1:13" ht="13.5" customHeight="1" x14ac:dyDescent="0.15">
      <c r="A98" s="25"/>
      <c r="B98" s="29" t="s">
        <v>206</v>
      </c>
      <c r="C98" s="169"/>
      <c r="D98" s="169"/>
      <c r="E98" s="169"/>
      <c r="F98" s="252"/>
      <c r="G98" s="24"/>
      <c r="H98" s="25"/>
      <c r="I98" s="29" t="s">
        <v>210</v>
      </c>
      <c r="J98" s="273"/>
      <c r="K98" s="131"/>
      <c r="L98" s="131"/>
      <c r="M98" s="276"/>
    </row>
    <row r="99" spans="1:13" ht="13.5" customHeight="1" x14ac:dyDescent="0.15">
      <c r="A99" s="26" t="s">
        <v>211</v>
      </c>
      <c r="B99" s="27" t="s">
        <v>212</v>
      </c>
      <c r="C99" s="132">
        <v>450</v>
      </c>
      <c r="D99" s="132">
        <v>450</v>
      </c>
      <c r="E99" s="132">
        <v>450</v>
      </c>
      <c r="F99" s="254"/>
      <c r="G99" s="24"/>
      <c r="H99" s="25"/>
      <c r="I99" s="29" t="s">
        <v>213</v>
      </c>
      <c r="J99" s="273"/>
      <c r="K99" s="131"/>
      <c r="L99" s="131"/>
      <c r="M99" s="276"/>
    </row>
    <row r="100" spans="1:13" ht="13.5" customHeight="1" x14ac:dyDescent="0.15">
      <c r="A100" s="25"/>
      <c r="B100" s="29" t="s">
        <v>214</v>
      </c>
      <c r="C100" s="129"/>
      <c r="D100" s="129"/>
      <c r="E100" s="129"/>
      <c r="F100" s="252"/>
      <c r="G100" s="24"/>
      <c r="H100" s="25"/>
      <c r="I100" s="29" t="s">
        <v>215</v>
      </c>
      <c r="J100" s="273"/>
      <c r="K100" s="131"/>
      <c r="L100" s="131"/>
      <c r="M100" s="276"/>
    </row>
    <row r="101" spans="1:13" ht="13.5" customHeight="1" x14ac:dyDescent="0.15">
      <c r="A101" s="25"/>
      <c r="B101" s="29"/>
      <c r="C101" s="129"/>
      <c r="D101" s="129"/>
      <c r="E101" s="129"/>
      <c r="F101" s="253"/>
      <c r="G101" s="24"/>
      <c r="H101" s="43"/>
      <c r="I101" s="29" t="s">
        <v>216</v>
      </c>
      <c r="J101" s="273"/>
      <c r="K101" s="131"/>
      <c r="L101" s="131"/>
      <c r="M101" s="276"/>
    </row>
    <row r="102" spans="1:13" ht="13.5" customHeight="1" x14ac:dyDescent="0.15">
      <c r="A102" s="26" t="s">
        <v>217</v>
      </c>
      <c r="B102" s="27" t="s">
        <v>218</v>
      </c>
      <c r="C102" s="130">
        <v>685</v>
      </c>
      <c r="D102" s="130">
        <v>685</v>
      </c>
      <c r="E102" s="130">
        <v>685</v>
      </c>
      <c r="F102" s="254"/>
      <c r="G102" s="24"/>
      <c r="H102" s="25"/>
      <c r="I102" s="29" t="s">
        <v>219</v>
      </c>
      <c r="J102" s="273"/>
      <c r="K102" s="131"/>
      <c r="L102" s="131"/>
      <c r="M102" s="276"/>
    </row>
    <row r="103" spans="1:13" ht="13.5" customHeight="1" x14ac:dyDescent="0.15">
      <c r="A103" s="25"/>
      <c r="B103" s="29" t="s">
        <v>220</v>
      </c>
      <c r="C103" s="129"/>
      <c r="D103" s="129"/>
      <c r="E103" s="129"/>
      <c r="F103" s="252"/>
      <c r="G103" s="24"/>
      <c r="H103" s="26" t="s">
        <v>221</v>
      </c>
      <c r="I103" s="27" t="s">
        <v>222</v>
      </c>
      <c r="J103" s="273"/>
      <c r="K103" s="132">
        <v>420</v>
      </c>
      <c r="L103" s="132">
        <v>420</v>
      </c>
      <c r="M103" s="277"/>
    </row>
    <row r="104" spans="1:13" ht="13.5" customHeight="1" x14ac:dyDescent="0.15">
      <c r="A104" s="26" t="s">
        <v>223</v>
      </c>
      <c r="B104" s="27" t="s">
        <v>224</v>
      </c>
      <c r="C104" s="130">
        <v>625</v>
      </c>
      <c r="D104" s="130">
        <v>625</v>
      </c>
      <c r="E104" s="130">
        <v>625</v>
      </c>
      <c r="F104" s="254"/>
      <c r="G104" s="24"/>
      <c r="H104" s="44"/>
      <c r="I104" s="45" t="s">
        <v>225</v>
      </c>
      <c r="J104" s="273"/>
      <c r="K104" s="79"/>
      <c r="L104" s="142"/>
      <c r="M104" s="275"/>
    </row>
    <row r="105" spans="1:13" ht="13.5" customHeight="1" x14ac:dyDescent="0.15">
      <c r="A105" s="172"/>
      <c r="B105" s="40" t="s">
        <v>226</v>
      </c>
      <c r="C105" s="134"/>
      <c r="D105" s="134"/>
      <c r="E105" s="134"/>
      <c r="F105" s="268"/>
      <c r="G105" s="24"/>
      <c r="H105" s="46"/>
      <c r="I105" s="33" t="s">
        <v>227</v>
      </c>
      <c r="J105" s="273"/>
      <c r="K105" s="75"/>
      <c r="L105" s="143" t="s">
        <v>7</v>
      </c>
      <c r="M105" s="276"/>
    </row>
    <row r="106" spans="1:13" ht="13.5" customHeight="1" x14ac:dyDescent="0.15">
      <c r="A106" s="26" t="s">
        <v>228</v>
      </c>
      <c r="B106" s="27"/>
      <c r="C106" s="130">
        <v>425</v>
      </c>
      <c r="D106" s="130">
        <v>425</v>
      </c>
      <c r="E106" s="130">
        <v>425</v>
      </c>
      <c r="F106" s="269"/>
      <c r="G106" s="24"/>
      <c r="H106" s="47" t="s">
        <v>229</v>
      </c>
      <c r="I106" s="48" t="s">
        <v>230</v>
      </c>
      <c r="J106" s="274"/>
      <c r="K106" s="78">
        <v>350</v>
      </c>
      <c r="L106" s="144">
        <v>350</v>
      </c>
      <c r="M106" s="277"/>
    </row>
    <row r="107" spans="1:13" ht="13.5" customHeight="1" x14ac:dyDescent="0.15">
      <c r="A107" s="32"/>
      <c r="B107" s="33"/>
      <c r="C107" s="33"/>
      <c r="D107" s="34"/>
      <c r="E107" s="34"/>
      <c r="F107" s="49"/>
      <c r="G107" s="24"/>
      <c r="H107" s="24"/>
      <c r="I107" s="33"/>
      <c r="J107" s="33"/>
      <c r="K107" s="50"/>
      <c r="L107" s="24"/>
      <c r="M107" s="50"/>
    </row>
    <row r="108" spans="1:13" ht="30" customHeight="1" x14ac:dyDescent="0.15">
      <c r="A108" s="24"/>
      <c r="B108" s="278" t="str">
        <f>B1</f>
        <v>□第2週　　 □まるごと上越！　□ＪＣＶfan・ココラ</v>
      </c>
      <c r="C108" s="278"/>
      <c r="D108" s="278"/>
      <c r="E108" s="278"/>
      <c r="F108" s="278"/>
      <c r="G108" s="278"/>
      <c r="H108" s="278"/>
      <c r="I108" s="278"/>
      <c r="J108" s="278"/>
      <c r="K108" s="278"/>
      <c r="L108" s="2" t="s">
        <v>356</v>
      </c>
      <c r="M108" s="24"/>
    </row>
    <row r="109" spans="1:13" ht="13.5" customHeight="1" x14ac:dyDescent="0.15">
      <c r="A109" s="24"/>
      <c r="B109" s="51"/>
      <c r="C109" s="51"/>
      <c r="D109" s="51"/>
      <c r="E109" s="51"/>
      <c r="F109" s="51"/>
      <c r="G109" s="24"/>
      <c r="H109" s="52" t="s">
        <v>341</v>
      </c>
      <c r="I109" s="53"/>
      <c r="J109" s="53"/>
      <c r="K109" s="232">
        <f>L123</f>
        <v>2975</v>
      </c>
      <c r="L109" s="232"/>
      <c r="M109" s="54" t="s">
        <v>231</v>
      </c>
    </row>
    <row r="110" spans="1:13" ht="13.5" customHeight="1" x14ac:dyDescent="0.15">
      <c r="A110" s="172"/>
      <c r="B110" s="40" t="s">
        <v>232</v>
      </c>
      <c r="C110" s="285"/>
      <c r="D110" s="285"/>
      <c r="E110" s="55"/>
      <c r="F110" s="259"/>
      <c r="G110" s="24"/>
      <c r="H110" s="39" t="s">
        <v>9</v>
      </c>
      <c r="I110" s="37" t="s">
        <v>10</v>
      </c>
      <c r="J110" s="148" t="s">
        <v>353</v>
      </c>
      <c r="K110" s="37" t="s">
        <v>11</v>
      </c>
      <c r="L110" s="37" t="s">
        <v>12</v>
      </c>
      <c r="M110" s="37" t="s">
        <v>13</v>
      </c>
    </row>
    <row r="111" spans="1:13" ht="13.5" customHeight="1" x14ac:dyDescent="0.15">
      <c r="A111" s="25"/>
      <c r="B111" s="29" t="s">
        <v>364</v>
      </c>
      <c r="C111" s="286"/>
      <c r="D111" s="286"/>
      <c r="E111" s="41" t="s">
        <v>367</v>
      </c>
      <c r="F111" s="267"/>
      <c r="G111" s="24"/>
      <c r="H111" s="35"/>
      <c r="I111" s="56" t="s">
        <v>233</v>
      </c>
      <c r="J111" s="285"/>
      <c r="K111" s="57"/>
      <c r="L111" s="57"/>
      <c r="M111" s="256"/>
    </row>
    <row r="112" spans="1:13" ht="13.5" customHeight="1" x14ac:dyDescent="0.15">
      <c r="A112" s="164" t="s">
        <v>366</v>
      </c>
      <c r="B112" s="27" t="s">
        <v>365</v>
      </c>
      <c r="C112" s="287"/>
      <c r="D112" s="287"/>
      <c r="E112" s="189">
        <v>280</v>
      </c>
      <c r="F112" s="260"/>
      <c r="G112" s="24"/>
      <c r="H112" s="170" t="s">
        <v>234</v>
      </c>
      <c r="I112" s="58" t="s">
        <v>235</v>
      </c>
      <c r="J112" s="286"/>
      <c r="K112" s="129">
        <v>1110</v>
      </c>
      <c r="L112" s="129">
        <v>1150</v>
      </c>
      <c r="M112" s="258"/>
    </row>
    <row r="113" spans="1:13" ht="13.5" customHeight="1" x14ac:dyDescent="0.15">
      <c r="A113" s="163"/>
      <c r="B113" s="40" t="s">
        <v>369</v>
      </c>
      <c r="C113" s="285"/>
      <c r="D113" s="285"/>
      <c r="E113" s="64"/>
      <c r="F113" s="259"/>
      <c r="G113" s="24"/>
      <c r="H113" s="59"/>
      <c r="I113" s="60" t="s">
        <v>236</v>
      </c>
      <c r="J113" s="286"/>
      <c r="K113" s="288"/>
      <c r="L113" s="159"/>
      <c r="M113" s="279"/>
    </row>
    <row r="114" spans="1:13" ht="13.5" customHeight="1" x14ac:dyDescent="0.15">
      <c r="A114" s="170"/>
      <c r="B114" s="29" t="s">
        <v>370</v>
      </c>
      <c r="C114" s="286"/>
      <c r="D114" s="286"/>
      <c r="E114" s="42"/>
      <c r="F114" s="267"/>
      <c r="G114" s="24"/>
      <c r="H114" s="170"/>
      <c r="I114" s="63" t="s">
        <v>237</v>
      </c>
      <c r="J114" s="286"/>
      <c r="K114" s="289"/>
      <c r="L114" s="166"/>
      <c r="M114" s="280"/>
    </row>
    <row r="115" spans="1:13" ht="13.5" customHeight="1" x14ac:dyDescent="0.15">
      <c r="A115" s="170"/>
      <c r="B115" s="29" t="s">
        <v>371</v>
      </c>
      <c r="C115" s="286"/>
      <c r="D115" s="286"/>
      <c r="E115" s="42"/>
      <c r="F115" s="267"/>
      <c r="G115" s="24"/>
      <c r="H115" s="170"/>
      <c r="I115" s="63" t="s">
        <v>238</v>
      </c>
      <c r="J115" s="286"/>
      <c r="K115" s="289"/>
      <c r="L115" s="166"/>
      <c r="M115" s="280"/>
    </row>
    <row r="116" spans="1:13" ht="13.5" customHeight="1" x14ac:dyDescent="0.15">
      <c r="A116" s="170"/>
      <c r="B116" s="29" t="s">
        <v>239</v>
      </c>
      <c r="C116" s="286"/>
      <c r="D116" s="286"/>
      <c r="E116" s="42" t="s">
        <v>367</v>
      </c>
      <c r="F116" s="267"/>
      <c r="G116" s="24"/>
      <c r="H116" s="164" t="s">
        <v>240</v>
      </c>
      <c r="I116" s="65" t="s">
        <v>241</v>
      </c>
      <c r="J116" s="286"/>
      <c r="K116" s="289"/>
      <c r="L116" s="145">
        <v>1115</v>
      </c>
      <c r="M116" s="281"/>
    </row>
    <row r="117" spans="1:13" ht="13.5" customHeight="1" x14ac:dyDescent="0.15">
      <c r="A117" s="164" t="s">
        <v>368</v>
      </c>
      <c r="B117" s="27" t="s">
        <v>245</v>
      </c>
      <c r="C117" s="287"/>
      <c r="D117" s="287"/>
      <c r="E117" s="62">
        <v>370</v>
      </c>
      <c r="F117" s="260"/>
      <c r="G117" s="24"/>
      <c r="H117" s="170"/>
      <c r="I117" s="63" t="s">
        <v>242</v>
      </c>
      <c r="J117" s="286"/>
      <c r="K117" s="289"/>
      <c r="L117" s="66"/>
      <c r="M117" s="303"/>
    </row>
    <row r="118" spans="1:13" ht="13.5" customHeight="1" x14ac:dyDescent="0.15">
      <c r="A118" s="172"/>
      <c r="B118" s="45" t="s">
        <v>359</v>
      </c>
      <c r="C118" s="272"/>
      <c r="D118" s="261"/>
      <c r="E118" s="174" t="s">
        <v>7</v>
      </c>
      <c r="F118" s="259"/>
      <c r="G118" s="24"/>
      <c r="H118" s="170"/>
      <c r="I118" s="63" t="s">
        <v>243</v>
      </c>
      <c r="J118" s="286"/>
      <c r="K118" s="289"/>
      <c r="L118" s="66"/>
      <c r="M118" s="304"/>
    </row>
    <row r="119" spans="1:13" ht="13.5" customHeight="1" x14ac:dyDescent="0.15">
      <c r="A119" s="26" t="s">
        <v>358</v>
      </c>
      <c r="B119" s="33" t="s">
        <v>360</v>
      </c>
      <c r="C119" s="274"/>
      <c r="D119" s="263"/>
      <c r="E119" s="175">
        <v>620</v>
      </c>
      <c r="F119" s="260"/>
      <c r="G119" s="24"/>
      <c r="H119" s="170"/>
      <c r="I119" s="63" t="s">
        <v>244</v>
      </c>
      <c r="J119" s="286"/>
      <c r="K119" s="289"/>
      <c r="L119" s="66"/>
      <c r="M119" s="304"/>
    </row>
    <row r="120" spans="1:13" ht="13.5" customHeight="1" x14ac:dyDescent="0.15">
      <c r="A120" s="317" t="s">
        <v>378</v>
      </c>
      <c r="B120" s="291" t="s">
        <v>400</v>
      </c>
      <c r="C120" s="294"/>
      <c r="D120" s="294"/>
      <c r="E120" s="221"/>
      <c r="F120" s="297"/>
      <c r="G120" s="24"/>
      <c r="H120" s="170"/>
      <c r="I120" s="63" t="s">
        <v>246</v>
      </c>
      <c r="J120" s="286"/>
      <c r="K120" s="289"/>
      <c r="L120" s="66" t="s">
        <v>7</v>
      </c>
      <c r="M120" s="304"/>
    </row>
    <row r="121" spans="1:13" ht="13.5" customHeight="1" x14ac:dyDescent="0.15">
      <c r="A121" s="318"/>
      <c r="B121" s="292"/>
      <c r="C121" s="295"/>
      <c r="D121" s="295"/>
      <c r="E121" s="213" t="s">
        <v>401</v>
      </c>
      <c r="F121" s="298"/>
      <c r="G121" s="24"/>
      <c r="H121" s="164" t="s">
        <v>247</v>
      </c>
      <c r="I121" s="65" t="s">
        <v>248</v>
      </c>
      <c r="J121" s="287"/>
      <c r="K121" s="290"/>
      <c r="L121" s="67">
        <v>710</v>
      </c>
      <c r="M121" s="305"/>
    </row>
    <row r="122" spans="1:13" ht="13.5" customHeight="1" x14ac:dyDescent="0.15">
      <c r="A122" s="319"/>
      <c r="B122" s="293"/>
      <c r="C122" s="296"/>
      <c r="D122" s="296"/>
      <c r="E122" s="214">
        <v>325</v>
      </c>
      <c r="F122" s="299"/>
      <c r="G122" s="24"/>
      <c r="H122" s="70"/>
      <c r="I122" s="71"/>
      <c r="J122" s="71"/>
      <c r="K122" s="49"/>
      <c r="L122" s="49"/>
      <c r="M122" s="24"/>
    </row>
    <row r="123" spans="1:13" ht="13.5" customHeight="1" x14ac:dyDescent="0.15">
      <c r="A123" s="233" t="s">
        <v>372</v>
      </c>
      <c r="B123" s="300" t="s">
        <v>382</v>
      </c>
      <c r="C123" s="294"/>
      <c r="D123" s="294"/>
      <c r="E123" s="220"/>
      <c r="F123" s="297"/>
      <c r="G123" s="24"/>
      <c r="H123" s="161" t="s">
        <v>249</v>
      </c>
      <c r="I123" s="162"/>
      <c r="J123" s="147"/>
      <c r="K123" s="146">
        <f>SUM(K112:K121)</f>
        <v>1110</v>
      </c>
      <c r="L123" s="146">
        <f>SUM(L112:L121)</f>
        <v>2975</v>
      </c>
      <c r="M123" s="179"/>
    </row>
    <row r="124" spans="1:13" ht="13.5" customHeight="1" x14ac:dyDescent="0.15">
      <c r="A124" s="234"/>
      <c r="B124" s="301"/>
      <c r="C124" s="295"/>
      <c r="D124" s="295"/>
      <c r="E124" s="216" t="s">
        <v>7</v>
      </c>
      <c r="F124" s="298"/>
      <c r="G124" s="24"/>
      <c r="H124" s="282" t="s">
        <v>251</v>
      </c>
      <c r="I124" s="282"/>
      <c r="J124" s="161"/>
      <c r="K124" s="283">
        <f>SUM(M111:M121)</f>
        <v>0</v>
      </c>
      <c r="L124" s="283"/>
      <c r="M124" s="284"/>
    </row>
    <row r="125" spans="1:13" ht="13.5" customHeight="1" x14ac:dyDescent="0.15">
      <c r="A125" s="235"/>
      <c r="B125" s="302"/>
      <c r="C125" s="296"/>
      <c r="D125" s="296"/>
      <c r="E125" s="217">
        <v>335</v>
      </c>
      <c r="F125" s="299"/>
      <c r="G125" s="24"/>
      <c r="H125" s="84"/>
      <c r="I125" s="84"/>
      <c r="J125" s="84"/>
      <c r="K125" s="173"/>
      <c r="L125" s="173"/>
      <c r="M125" s="173"/>
    </row>
    <row r="126" spans="1:13" ht="13.5" customHeight="1" x14ac:dyDescent="0.15">
      <c r="A126" s="233" t="s">
        <v>379</v>
      </c>
      <c r="B126" s="300" t="s">
        <v>408</v>
      </c>
      <c r="C126" s="294"/>
      <c r="D126" s="294"/>
      <c r="E126" s="191"/>
      <c r="F126" s="259"/>
      <c r="G126" s="24"/>
      <c r="H126" s="84"/>
      <c r="I126" s="84"/>
      <c r="J126" s="84"/>
      <c r="K126" s="173"/>
      <c r="L126" s="173"/>
      <c r="M126" s="173"/>
    </row>
    <row r="127" spans="1:13" ht="13.5" customHeight="1" x14ac:dyDescent="0.15">
      <c r="A127" s="234"/>
      <c r="B127" s="301"/>
      <c r="C127" s="295"/>
      <c r="D127" s="295"/>
      <c r="E127" s="213" t="s">
        <v>401</v>
      </c>
      <c r="F127" s="267"/>
      <c r="G127" s="24"/>
      <c r="H127" s="24"/>
      <c r="I127" s="24"/>
      <c r="J127" s="24"/>
      <c r="K127" s="24"/>
      <c r="L127" s="24"/>
      <c r="M127" s="50"/>
    </row>
    <row r="128" spans="1:13" ht="13.5" customHeight="1" x14ac:dyDescent="0.15">
      <c r="A128" s="235"/>
      <c r="B128" s="302"/>
      <c r="C128" s="296"/>
      <c r="D128" s="296"/>
      <c r="E128" s="214">
        <v>295</v>
      </c>
      <c r="F128" s="260"/>
      <c r="G128" s="24"/>
      <c r="H128" s="52" t="s">
        <v>342</v>
      </c>
      <c r="I128" s="24"/>
      <c r="J128" s="24"/>
      <c r="K128" s="232">
        <f>L139</f>
        <v>3075</v>
      </c>
      <c r="L128" s="232"/>
      <c r="M128" s="54" t="s">
        <v>5</v>
      </c>
    </row>
    <row r="129" spans="1:13" ht="13.5" customHeight="1" x14ac:dyDescent="0.15">
      <c r="A129" s="233" t="s">
        <v>380</v>
      </c>
      <c r="B129" s="307" t="s">
        <v>381</v>
      </c>
      <c r="C129" s="310"/>
      <c r="D129" s="261"/>
      <c r="E129" s="215"/>
      <c r="F129" s="259"/>
      <c r="G129" s="24"/>
      <c r="H129" s="39" t="s">
        <v>9</v>
      </c>
      <c r="I129" s="37" t="s">
        <v>10</v>
      </c>
      <c r="J129" s="148" t="s">
        <v>353</v>
      </c>
      <c r="K129" s="37" t="s">
        <v>11</v>
      </c>
      <c r="L129" s="37" t="s">
        <v>12</v>
      </c>
      <c r="M129" s="37" t="s">
        <v>13</v>
      </c>
    </row>
    <row r="130" spans="1:13" ht="13.5" customHeight="1" x14ac:dyDescent="0.15">
      <c r="A130" s="234"/>
      <c r="B130" s="308"/>
      <c r="C130" s="311"/>
      <c r="D130" s="262"/>
      <c r="E130" s="175"/>
      <c r="F130" s="267"/>
      <c r="G130" s="24"/>
      <c r="H130" s="75"/>
      <c r="I130" s="74" t="s">
        <v>252</v>
      </c>
      <c r="J130" s="236"/>
      <c r="K130" s="165"/>
      <c r="L130" s="166"/>
      <c r="M130" s="268"/>
    </row>
    <row r="131" spans="1:13" ht="13.5" customHeight="1" x14ac:dyDescent="0.15">
      <c r="A131" s="234"/>
      <c r="B131" s="308"/>
      <c r="C131" s="311"/>
      <c r="D131" s="262"/>
      <c r="E131" s="216" t="s">
        <v>401</v>
      </c>
      <c r="F131" s="267"/>
      <c r="G131" s="24"/>
      <c r="H131" s="78" t="s">
        <v>253</v>
      </c>
      <c r="I131" s="77" t="s">
        <v>254</v>
      </c>
      <c r="J131" s="306"/>
      <c r="K131" s="158">
        <v>460</v>
      </c>
      <c r="L131" s="145">
        <v>460</v>
      </c>
      <c r="M131" s="269"/>
    </row>
    <row r="132" spans="1:13" ht="13.5" customHeight="1" x14ac:dyDescent="0.15">
      <c r="A132" s="235"/>
      <c r="B132" s="309"/>
      <c r="C132" s="312"/>
      <c r="D132" s="263"/>
      <c r="E132" s="176">
        <v>585</v>
      </c>
      <c r="F132" s="260"/>
      <c r="G132" s="24"/>
      <c r="H132" s="75"/>
      <c r="I132" s="74" t="s">
        <v>255</v>
      </c>
      <c r="J132" s="306"/>
      <c r="K132" s="261"/>
      <c r="L132" s="166"/>
      <c r="M132" s="256"/>
    </row>
    <row r="133" spans="1:13" ht="13.5" customHeight="1" x14ac:dyDescent="0.15">
      <c r="G133" s="24"/>
      <c r="H133" s="78" t="s">
        <v>256</v>
      </c>
      <c r="I133" s="77" t="s">
        <v>257</v>
      </c>
      <c r="J133" s="306"/>
      <c r="K133" s="262"/>
      <c r="L133" s="145">
        <v>1330</v>
      </c>
      <c r="M133" s="258"/>
    </row>
    <row r="134" spans="1:13" ht="13.5" customHeight="1" x14ac:dyDescent="0.15">
      <c r="A134" s="218" t="s">
        <v>249</v>
      </c>
      <c r="B134" s="219"/>
      <c r="C134" s="68">
        <f>SUM(C110:C129,C54:C106,J54:J106,C14:C50,J13:J50)</f>
        <v>42445</v>
      </c>
      <c r="D134" s="68">
        <f>SUM(D110:D129,D54:D106,K54:K106,D14:D50,K13:K50)</f>
        <v>49770</v>
      </c>
      <c r="E134" s="68">
        <f>SUM(E13:E50,L13:L50,E54:E106,L54:L84,L90,L92,L95,L103,L106,E112,E117,E119,E122,E125,E128,E132)</f>
        <v>52470</v>
      </c>
      <c r="F134" s="179"/>
      <c r="G134" s="24"/>
      <c r="H134" s="75"/>
      <c r="I134" s="74" t="s">
        <v>258</v>
      </c>
      <c r="J134" s="306"/>
      <c r="K134" s="262"/>
      <c r="L134" s="149" t="s">
        <v>7</v>
      </c>
      <c r="M134" s="275"/>
    </row>
    <row r="135" spans="1:13" ht="13.5" customHeight="1" x14ac:dyDescent="0.15">
      <c r="A135" s="313" t="s">
        <v>250</v>
      </c>
      <c r="B135" s="314"/>
      <c r="C135" s="202"/>
      <c r="D135" s="315">
        <f>SUM(F13:F50,M13:M50,F54:F106,M54:M106,F110:F132)</f>
        <v>0</v>
      </c>
      <c r="E135" s="315"/>
      <c r="F135" s="316"/>
      <c r="G135" s="24"/>
      <c r="H135" s="78" t="s">
        <v>259</v>
      </c>
      <c r="I135" s="77" t="s">
        <v>260</v>
      </c>
      <c r="J135" s="306"/>
      <c r="K135" s="262"/>
      <c r="L135" s="150">
        <v>230</v>
      </c>
      <c r="M135" s="277"/>
    </row>
    <row r="136" spans="1:13" ht="13.5" customHeight="1" x14ac:dyDescent="0.15">
      <c r="G136" s="24"/>
      <c r="H136" s="79"/>
      <c r="I136" s="80" t="s">
        <v>261</v>
      </c>
      <c r="J136" s="306"/>
      <c r="K136" s="262"/>
      <c r="L136" s="159"/>
      <c r="M136" s="256"/>
    </row>
    <row r="137" spans="1:13" ht="13.5" customHeight="1" x14ac:dyDescent="0.15">
      <c r="G137" s="24"/>
      <c r="H137" s="78" t="s">
        <v>262</v>
      </c>
      <c r="I137" s="77" t="s">
        <v>263</v>
      </c>
      <c r="J137" s="237"/>
      <c r="K137" s="263"/>
      <c r="L137" s="145">
        <v>1055</v>
      </c>
      <c r="M137" s="258"/>
    </row>
    <row r="138" spans="1:13" ht="13.5" customHeight="1" x14ac:dyDescent="0.15">
      <c r="A138" s="231" t="s">
        <v>343</v>
      </c>
      <c r="B138" s="231"/>
      <c r="C138" s="168"/>
      <c r="D138" s="232">
        <f>E164</f>
        <v>6805</v>
      </c>
      <c r="E138" s="232"/>
      <c r="F138" s="54" t="s">
        <v>5</v>
      </c>
      <c r="G138" s="24"/>
      <c r="H138" s="38"/>
      <c r="I138" s="81"/>
      <c r="J138" s="81"/>
      <c r="K138" s="49"/>
      <c r="L138" s="49"/>
      <c r="M138" s="38"/>
    </row>
    <row r="139" spans="1:13" ht="13.5" customHeight="1" x14ac:dyDescent="0.15">
      <c r="A139" s="39" t="s">
        <v>9</v>
      </c>
      <c r="B139" s="36" t="s">
        <v>10</v>
      </c>
      <c r="C139" s="148" t="s">
        <v>353</v>
      </c>
      <c r="D139" s="37" t="s">
        <v>11</v>
      </c>
      <c r="E139" s="37" t="s">
        <v>12</v>
      </c>
      <c r="F139" s="37" t="s">
        <v>13</v>
      </c>
      <c r="G139" s="24"/>
      <c r="H139" s="161" t="s">
        <v>249</v>
      </c>
      <c r="I139" s="162"/>
      <c r="J139" s="162"/>
      <c r="K139" s="72">
        <f>SUM(K130:K137)</f>
        <v>460</v>
      </c>
      <c r="L139" s="146">
        <f>SUM(L130:L137)</f>
        <v>3075</v>
      </c>
      <c r="M139" s="179"/>
    </row>
    <row r="140" spans="1:13" ht="13.5" customHeight="1" x14ac:dyDescent="0.15">
      <c r="A140" s="73" t="s">
        <v>392</v>
      </c>
      <c r="B140" s="74" t="s">
        <v>383</v>
      </c>
      <c r="C140" s="236"/>
      <c r="D140" s="165">
        <v>285</v>
      </c>
      <c r="E140" s="165">
        <v>285</v>
      </c>
      <c r="F140" s="203"/>
      <c r="G140" s="24"/>
      <c r="H140" s="313" t="s">
        <v>264</v>
      </c>
      <c r="I140" s="314"/>
      <c r="J140" s="161"/>
      <c r="K140" s="320">
        <f>SUM(M130:M137)</f>
        <v>0</v>
      </c>
      <c r="L140" s="320"/>
      <c r="M140" s="321"/>
    </row>
    <row r="141" spans="1:13" ht="13.5" customHeight="1" x14ac:dyDescent="0.15">
      <c r="A141" s="209" t="s">
        <v>393</v>
      </c>
      <c r="B141" s="210" t="s">
        <v>394</v>
      </c>
      <c r="C141" s="306"/>
      <c r="D141" s="211">
        <v>610</v>
      </c>
      <c r="E141" s="211">
        <v>610</v>
      </c>
      <c r="F141" s="212"/>
      <c r="G141" s="24"/>
      <c r="H141" s="38"/>
      <c r="I141" s="81"/>
      <c r="J141" s="81"/>
      <c r="K141" s="49"/>
      <c r="L141" s="49"/>
      <c r="M141" s="24"/>
    </row>
    <row r="142" spans="1:13" ht="13.5" customHeight="1" x14ac:dyDescent="0.15">
      <c r="A142" s="73" t="s">
        <v>395</v>
      </c>
      <c r="B142" s="74" t="s">
        <v>384</v>
      </c>
      <c r="C142" s="306"/>
      <c r="D142" s="165"/>
      <c r="E142" s="165"/>
      <c r="F142" s="208"/>
      <c r="G142" s="24"/>
      <c r="H142" s="52" t="s">
        <v>344</v>
      </c>
      <c r="I142" s="24"/>
      <c r="J142" s="24"/>
      <c r="K142" s="232">
        <f>L149</f>
        <v>1790</v>
      </c>
      <c r="L142" s="232"/>
      <c r="M142" s="54" t="s">
        <v>5</v>
      </c>
    </row>
    <row r="143" spans="1:13" ht="13.5" customHeight="1" x14ac:dyDescent="0.15">
      <c r="A143" s="76"/>
      <c r="B143" s="77" t="s">
        <v>385</v>
      </c>
      <c r="C143" s="306"/>
      <c r="D143" s="158">
        <v>770</v>
      </c>
      <c r="E143" s="158">
        <v>770</v>
      </c>
      <c r="F143" s="204"/>
      <c r="G143" s="24"/>
      <c r="H143" s="39" t="s">
        <v>9</v>
      </c>
      <c r="I143" s="37" t="s">
        <v>10</v>
      </c>
      <c r="J143" s="148" t="s">
        <v>353</v>
      </c>
      <c r="K143" s="37" t="s">
        <v>11</v>
      </c>
      <c r="L143" s="37" t="s">
        <v>12</v>
      </c>
      <c r="M143" s="37" t="s">
        <v>13</v>
      </c>
    </row>
    <row r="144" spans="1:13" ht="13.5" customHeight="1" x14ac:dyDescent="0.15">
      <c r="A144" s="73" t="s">
        <v>396</v>
      </c>
      <c r="B144" s="74" t="s">
        <v>386</v>
      </c>
      <c r="C144" s="306"/>
      <c r="D144" s="167"/>
      <c r="E144" s="167"/>
      <c r="F144" s="205"/>
      <c r="G144" s="24"/>
      <c r="H144" s="170"/>
      <c r="I144" s="82"/>
      <c r="J144" s="236"/>
      <c r="K144" s="23"/>
      <c r="L144" s="136" t="s">
        <v>7</v>
      </c>
      <c r="M144" s="252"/>
    </row>
    <row r="145" spans="1:13" ht="13.5" customHeight="1" x14ac:dyDescent="0.15">
      <c r="A145" s="73"/>
      <c r="B145" s="74" t="s">
        <v>387</v>
      </c>
      <c r="C145" s="306"/>
      <c r="D145" s="167">
        <v>600</v>
      </c>
      <c r="E145" s="167">
        <v>600</v>
      </c>
      <c r="F145" s="206"/>
      <c r="G145" s="24"/>
      <c r="H145" s="164" t="s">
        <v>265</v>
      </c>
      <c r="I145" s="83" t="s">
        <v>266</v>
      </c>
      <c r="J145" s="306"/>
      <c r="K145" s="28">
        <v>300</v>
      </c>
      <c r="L145" s="140">
        <v>330</v>
      </c>
      <c r="M145" s="254"/>
    </row>
    <row r="146" spans="1:13" ht="13.5" customHeight="1" x14ac:dyDescent="0.15">
      <c r="A146" s="197"/>
      <c r="B146" s="80" t="s">
        <v>388</v>
      </c>
      <c r="C146" s="306"/>
      <c r="D146" s="192"/>
      <c r="E146" s="192"/>
      <c r="F146" s="205"/>
      <c r="G146" s="24"/>
      <c r="H146" s="170"/>
      <c r="I146" s="82"/>
      <c r="J146" s="306"/>
      <c r="K146" s="323"/>
      <c r="L146" s="136" t="s">
        <v>7</v>
      </c>
      <c r="M146" s="252"/>
    </row>
    <row r="147" spans="1:13" ht="13.5" customHeight="1" x14ac:dyDescent="0.15">
      <c r="A147" s="199" t="s">
        <v>397</v>
      </c>
      <c r="B147" s="77" t="s">
        <v>389</v>
      </c>
      <c r="C147" s="306"/>
      <c r="D147" s="193">
        <v>900</v>
      </c>
      <c r="E147" s="193">
        <v>900</v>
      </c>
      <c r="F147" s="207"/>
      <c r="G147" s="24"/>
      <c r="H147" s="164" t="s">
        <v>268</v>
      </c>
      <c r="I147" s="83" t="s">
        <v>269</v>
      </c>
      <c r="J147" s="237"/>
      <c r="K147" s="324"/>
      <c r="L147" s="140">
        <v>1460</v>
      </c>
      <c r="M147" s="254"/>
    </row>
    <row r="148" spans="1:13" ht="13.5" customHeight="1" x14ac:dyDescent="0.15">
      <c r="A148" s="197"/>
      <c r="B148" s="80" t="s">
        <v>267</v>
      </c>
      <c r="C148" s="306"/>
      <c r="D148" s="192"/>
      <c r="E148" s="192"/>
      <c r="F148" s="205"/>
      <c r="G148" s="24"/>
      <c r="H148" s="24"/>
      <c r="I148" s="24"/>
      <c r="J148" s="24"/>
      <c r="K148" s="24"/>
      <c r="L148" s="24"/>
      <c r="M148" s="24"/>
    </row>
    <row r="149" spans="1:13" ht="13.5" customHeight="1" x14ac:dyDescent="0.15">
      <c r="A149" s="199" t="s">
        <v>398</v>
      </c>
      <c r="B149" s="77" t="s">
        <v>390</v>
      </c>
      <c r="C149" s="306"/>
      <c r="D149" s="193">
        <v>470</v>
      </c>
      <c r="E149" s="193">
        <v>470</v>
      </c>
      <c r="F149" s="207"/>
      <c r="G149" s="24"/>
      <c r="H149" s="161" t="s">
        <v>249</v>
      </c>
      <c r="I149" s="162"/>
      <c r="J149" s="162"/>
      <c r="K149" s="72">
        <f>SUM(K144:K147)</f>
        <v>300</v>
      </c>
      <c r="L149" s="146">
        <f>SUM(L144:L147)</f>
        <v>1790</v>
      </c>
      <c r="M149" s="69"/>
    </row>
    <row r="150" spans="1:13" ht="13.5" customHeight="1" x14ac:dyDescent="0.15">
      <c r="A150" s="198"/>
      <c r="B150" s="74" t="s">
        <v>270</v>
      </c>
      <c r="C150" s="306"/>
      <c r="D150" s="194"/>
      <c r="E150" s="194"/>
      <c r="F150" s="206"/>
      <c r="G150" s="24"/>
      <c r="H150" s="313" t="s">
        <v>272</v>
      </c>
      <c r="I150" s="314"/>
      <c r="J150" s="161"/>
      <c r="K150" s="320">
        <f>SUM(M144:M147)</f>
        <v>0</v>
      </c>
      <c r="L150" s="320"/>
      <c r="M150" s="321"/>
    </row>
    <row r="151" spans="1:13" ht="13.5" customHeight="1" x14ac:dyDescent="0.15">
      <c r="A151" s="198"/>
      <c r="B151" s="74" t="s">
        <v>271</v>
      </c>
      <c r="C151" s="306"/>
      <c r="D151" s="194"/>
      <c r="E151" s="194"/>
      <c r="F151" s="206"/>
      <c r="G151" s="24"/>
      <c r="H151" s="84"/>
      <c r="I151" s="84"/>
      <c r="J151" s="84"/>
      <c r="K151" s="84"/>
      <c r="L151" s="85"/>
      <c r="M151" s="50"/>
    </row>
    <row r="152" spans="1:13" ht="13.5" customHeight="1" x14ac:dyDescent="0.15">
      <c r="A152" s="199" t="s">
        <v>273</v>
      </c>
      <c r="B152" s="77" t="s">
        <v>274</v>
      </c>
      <c r="C152" s="306"/>
      <c r="D152" s="193">
        <v>720</v>
      </c>
      <c r="E152" s="193">
        <v>720</v>
      </c>
      <c r="F152" s="204"/>
      <c r="G152" s="24"/>
      <c r="H152" s="52" t="s">
        <v>345</v>
      </c>
      <c r="I152" s="24"/>
      <c r="J152" s="24"/>
      <c r="K152" s="232">
        <f>L164</f>
        <v>1845</v>
      </c>
      <c r="L152" s="232"/>
      <c r="M152" s="54" t="s">
        <v>5</v>
      </c>
    </row>
    <row r="153" spans="1:13" ht="13.5" customHeight="1" x14ac:dyDescent="0.15">
      <c r="A153" s="198"/>
      <c r="B153" s="74" t="s">
        <v>275</v>
      </c>
      <c r="C153" s="306"/>
      <c r="D153" s="194"/>
      <c r="E153" s="194"/>
      <c r="F153" s="205"/>
      <c r="G153" s="24"/>
      <c r="H153" s="39" t="s">
        <v>9</v>
      </c>
      <c r="I153" s="37" t="s">
        <v>10</v>
      </c>
      <c r="J153" s="148" t="s">
        <v>353</v>
      </c>
      <c r="K153" s="37" t="s">
        <v>11</v>
      </c>
      <c r="L153" s="37" t="s">
        <v>12</v>
      </c>
      <c r="M153" s="37" t="s">
        <v>13</v>
      </c>
    </row>
    <row r="154" spans="1:13" ht="13.5" customHeight="1" x14ac:dyDescent="0.15">
      <c r="A154" s="199" t="s">
        <v>276</v>
      </c>
      <c r="B154" s="77"/>
      <c r="C154" s="306"/>
      <c r="D154" s="193">
        <v>550</v>
      </c>
      <c r="E154" s="193">
        <v>550</v>
      </c>
      <c r="F154" s="207"/>
      <c r="G154" s="24"/>
      <c r="H154" s="163"/>
      <c r="I154" s="74"/>
      <c r="J154" s="236"/>
      <c r="K154" s="86"/>
      <c r="L154" s="151"/>
      <c r="M154" s="268"/>
    </row>
    <row r="155" spans="1:13" ht="13.5" customHeight="1" x14ac:dyDescent="0.15">
      <c r="A155" s="198"/>
      <c r="B155" s="74" t="s">
        <v>277</v>
      </c>
      <c r="C155" s="306"/>
      <c r="D155" s="194"/>
      <c r="E155" s="194"/>
      <c r="F155" s="205"/>
      <c r="G155" s="24"/>
      <c r="H155" s="164" t="s">
        <v>280</v>
      </c>
      <c r="I155" s="77" t="s">
        <v>281</v>
      </c>
      <c r="J155" s="306"/>
      <c r="K155" s="87">
        <v>275</v>
      </c>
      <c r="L155" s="152">
        <v>275</v>
      </c>
      <c r="M155" s="269"/>
    </row>
    <row r="156" spans="1:13" ht="13.5" customHeight="1" x14ac:dyDescent="0.15">
      <c r="A156" s="199" t="s">
        <v>278</v>
      </c>
      <c r="B156" s="77" t="s">
        <v>279</v>
      </c>
      <c r="C156" s="306"/>
      <c r="D156" s="193">
        <v>510</v>
      </c>
      <c r="E156" s="193">
        <v>510</v>
      </c>
      <c r="F156" s="207"/>
      <c r="G156" s="24"/>
      <c r="H156" s="88"/>
      <c r="I156" s="56" t="s">
        <v>283</v>
      </c>
      <c r="J156" s="306"/>
      <c r="K156" s="325"/>
      <c r="L156" s="153"/>
      <c r="M156" s="268"/>
    </row>
    <row r="157" spans="1:13" ht="13.5" customHeight="1" x14ac:dyDescent="0.15">
      <c r="A157" s="197"/>
      <c r="B157" s="80" t="s">
        <v>282</v>
      </c>
      <c r="C157" s="306"/>
      <c r="D157" s="195"/>
      <c r="E157" s="195"/>
      <c r="F157" s="203"/>
      <c r="G157" s="24"/>
      <c r="H157" s="89"/>
      <c r="I157" s="90" t="s">
        <v>284</v>
      </c>
      <c r="J157" s="306"/>
      <c r="K157" s="326"/>
      <c r="L157" s="149" t="s">
        <v>7</v>
      </c>
      <c r="M157" s="270"/>
    </row>
    <row r="158" spans="1:13" ht="13.5" customHeight="1" x14ac:dyDescent="0.15">
      <c r="A158" s="199" t="s">
        <v>399</v>
      </c>
      <c r="B158" s="77" t="s">
        <v>391</v>
      </c>
      <c r="C158" s="306"/>
      <c r="D158" s="196">
        <v>520</v>
      </c>
      <c r="E158" s="196">
        <v>520</v>
      </c>
      <c r="F158" s="204"/>
      <c r="G158" s="24"/>
      <c r="H158" s="91" t="s">
        <v>285</v>
      </c>
      <c r="I158" s="92" t="s">
        <v>286</v>
      </c>
      <c r="J158" s="306"/>
      <c r="K158" s="326"/>
      <c r="L158" s="150">
        <v>550</v>
      </c>
      <c r="M158" s="269"/>
    </row>
    <row r="159" spans="1:13" ht="13.5" customHeight="1" x14ac:dyDescent="0.15">
      <c r="A159" s="198"/>
      <c r="B159" s="80"/>
      <c r="C159" s="306"/>
      <c r="D159" s="261"/>
      <c r="E159" s="192"/>
      <c r="F159" s="203"/>
      <c r="G159" s="24"/>
      <c r="H159" s="89"/>
      <c r="I159" s="74" t="s">
        <v>287</v>
      </c>
      <c r="J159" s="306"/>
      <c r="K159" s="326"/>
      <c r="L159" s="166"/>
      <c r="M159" s="275"/>
    </row>
    <row r="160" spans="1:13" ht="13.5" customHeight="1" x14ac:dyDescent="0.15">
      <c r="A160" s="199" t="s">
        <v>288</v>
      </c>
      <c r="B160" s="77" t="s">
        <v>289</v>
      </c>
      <c r="C160" s="306"/>
      <c r="D160" s="262"/>
      <c r="E160" s="193">
        <v>320</v>
      </c>
      <c r="F160" s="204"/>
      <c r="G160" s="24"/>
      <c r="H160" s="93" t="s">
        <v>290</v>
      </c>
      <c r="I160" s="77" t="s">
        <v>291</v>
      </c>
      <c r="J160" s="306"/>
      <c r="K160" s="326"/>
      <c r="L160" s="145">
        <v>530</v>
      </c>
      <c r="M160" s="277"/>
    </row>
    <row r="161" spans="1:13" ht="13.5" customHeight="1" x14ac:dyDescent="0.15">
      <c r="A161" s="94"/>
      <c r="B161" s="80" t="s">
        <v>292</v>
      </c>
      <c r="C161" s="306"/>
      <c r="D161" s="262"/>
      <c r="E161" s="95" t="s">
        <v>7</v>
      </c>
      <c r="F161" s="203"/>
      <c r="G161" s="24"/>
      <c r="H161" s="96" t="s">
        <v>293</v>
      </c>
      <c r="I161" s="97" t="s">
        <v>294</v>
      </c>
      <c r="J161" s="306"/>
      <c r="K161" s="326"/>
      <c r="L161" s="154">
        <v>170</v>
      </c>
      <c r="M161" s="155"/>
    </row>
    <row r="162" spans="1:13" ht="13.5" customHeight="1" x14ac:dyDescent="0.15">
      <c r="A162" s="199" t="s">
        <v>295</v>
      </c>
      <c r="B162" s="77" t="s">
        <v>296</v>
      </c>
      <c r="C162" s="237"/>
      <c r="D162" s="263"/>
      <c r="E162" s="98">
        <v>550</v>
      </c>
      <c r="F162" s="204"/>
      <c r="G162" s="24"/>
      <c r="H162" s="93" t="s">
        <v>297</v>
      </c>
      <c r="I162" s="99" t="s">
        <v>298</v>
      </c>
      <c r="J162" s="237"/>
      <c r="K162" s="327"/>
      <c r="L162" s="156">
        <v>320</v>
      </c>
      <c r="M162" s="78"/>
    </row>
    <row r="163" spans="1:13" ht="13.5" customHeight="1" x14ac:dyDescent="0.15">
      <c r="G163" s="24"/>
      <c r="H163" s="70"/>
      <c r="I163" s="81"/>
      <c r="J163" s="81"/>
      <c r="K163" s="49"/>
      <c r="L163" s="157"/>
      <c r="M163" s="70"/>
    </row>
    <row r="164" spans="1:13" ht="13.5" customHeight="1" x14ac:dyDescent="0.15">
      <c r="A164" s="313" t="s">
        <v>299</v>
      </c>
      <c r="B164" s="314"/>
      <c r="C164" s="201"/>
      <c r="D164" s="146">
        <f>SUM(D140:D162)</f>
        <v>5935</v>
      </c>
      <c r="E164" s="146">
        <f>SUM(E140:E162)</f>
        <v>6805</v>
      </c>
      <c r="F164" s="179"/>
      <c r="G164" s="24"/>
      <c r="H164" s="161" t="s">
        <v>249</v>
      </c>
      <c r="I164" s="162"/>
      <c r="J164" s="162"/>
      <c r="K164" s="72">
        <f>SUM(K154:K162)</f>
        <v>275</v>
      </c>
      <c r="L164" s="146">
        <f>SUM(L154:L162)</f>
        <v>1845</v>
      </c>
      <c r="M164" s="180"/>
    </row>
    <row r="165" spans="1:13" ht="13.5" customHeight="1" x14ac:dyDescent="0.15">
      <c r="A165" s="313" t="s">
        <v>300</v>
      </c>
      <c r="B165" s="314"/>
      <c r="C165" s="200"/>
      <c r="D165" s="320">
        <f>SUM(F140:F165)</f>
        <v>0</v>
      </c>
      <c r="E165" s="320"/>
      <c r="F165" s="321"/>
      <c r="G165" s="24"/>
      <c r="H165" s="313" t="s">
        <v>301</v>
      </c>
      <c r="I165" s="314"/>
      <c r="J165" s="161"/>
      <c r="K165" s="320">
        <f>SUM(M154:M162)</f>
        <v>0</v>
      </c>
      <c r="L165" s="320"/>
      <c r="M165" s="321"/>
    </row>
    <row r="166" spans="1:13" ht="13.5" customHeight="1" x14ac:dyDescent="0.15">
      <c r="A166" s="84"/>
      <c r="B166" s="84"/>
      <c r="C166" s="84"/>
      <c r="D166" s="85"/>
      <c r="E166" s="85"/>
      <c r="F166" s="85"/>
      <c r="G166" s="24"/>
      <c r="H166" s="70"/>
      <c r="I166" s="81"/>
      <c r="J166" s="81"/>
      <c r="K166" s="49"/>
      <c r="L166" s="49"/>
      <c r="M166" s="50"/>
    </row>
    <row r="167" spans="1:13" ht="36" customHeight="1" x14ac:dyDescent="0.15">
      <c r="A167" s="24"/>
      <c r="B167" s="271" t="str">
        <f>B1</f>
        <v>□第2週　　 □まるごと上越！　□ＪＣＶfan・ココラ</v>
      </c>
      <c r="C167" s="271"/>
      <c r="D167" s="271"/>
      <c r="E167" s="271"/>
      <c r="F167" s="271"/>
      <c r="G167" s="271"/>
      <c r="H167" s="271"/>
      <c r="I167" s="271"/>
      <c r="J167" s="271"/>
      <c r="K167" s="271"/>
      <c r="L167" s="2" t="s">
        <v>357</v>
      </c>
      <c r="M167" s="24"/>
    </row>
    <row r="168" spans="1:13" ht="13.5" customHeight="1" x14ac:dyDescent="0.15">
      <c r="A168" s="32"/>
      <c r="B168" s="33"/>
      <c r="C168" s="33"/>
      <c r="D168" s="34"/>
      <c r="E168" s="34"/>
      <c r="F168" s="49"/>
      <c r="G168" s="24"/>
      <c r="H168" s="70"/>
      <c r="I168" s="81"/>
      <c r="J168" s="81"/>
      <c r="K168" s="49"/>
      <c r="L168" s="49"/>
      <c r="M168" s="50"/>
    </row>
    <row r="169" spans="1:13" ht="13.5" customHeight="1" x14ac:dyDescent="0.15">
      <c r="A169" s="322" t="s">
        <v>339</v>
      </c>
      <c r="B169" s="322"/>
      <c r="C169" s="160"/>
      <c r="D169" s="232">
        <f>E184</f>
        <v>8545</v>
      </c>
      <c r="E169" s="232"/>
      <c r="F169" s="54" t="s">
        <v>5</v>
      </c>
      <c r="G169" s="24"/>
      <c r="H169" s="52" t="s">
        <v>340</v>
      </c>
      <c r="I169" s="24"/>
      <c r="J169" s="24"/>
      <c r="K169" s="232">
        <f>L174</f>
        <v>630</v>
      </c>
      <c r="L169" s="232"/>
      <c r="M169" s="54" t="s">
        <v>5</v>
      </c>
    </row>
    <row r="170" spans="1:13" ht="13.5" customHeight="1" x14ac:dyDescent="0.15">
      <c r="A170" s="39" t="s">
        <v>9</v>
      </c>
      <c r="B170" s="37" t="s">
        <v>10</v>
      </c>
      <c r="C170" s="148" t="s">
        <v>353</v>
      </c>
      <c r="D170" s="37" t="s">
        <v>11</v>
      </c>
      <c r="E170" s="37" t="s">
        <v>12</v>
      </c>
      <c r="F170" s="37" t="s">
        <v>13</v>
      </c>
      <c r="G170" s="24"/>
      <c r="H170" s="39" t="s">
        <v>9</v>
      </c>
      <c r="I170" s="37" t="s">
        <v>10</v>
      </c>
      <c r="J170" s="148" t="s">
        <v>353</v>
      </c>
      <c r="K170" s="37" t="s">
        <v>11</v>
      </c>
      <c r="L170" s="37" t="s">
        <v>12</v>
      </c>
      <c r="M170" s="37" t="s">
        <v>13</v>
      </c>
    </row>
    <row r="171" spans="1:13" ht="13.5" customHeight="1" x14ac:dyDescent="0.15">
      <c r="A171" s="163"/>
      <c r="B171" s="80"/>
      <c r="C171" s="261"/>
      <c r="D171" s="261"/>
      <c r="E171" s="153" t="s">
        <v>7</v>
      </c>
      <c r="F171" s="268"/>
      <c r="G171" s="24"/>
      <c r="H171" s="163"/>
      <c r="I171" s="80"/>
      <c r="J171" s="261"/>
      <c r="K171" s="61"/>
      <c r="L171" s="174" t="s">
        <v>367</v>
      </c>
      <c r="M171" s="259"/>
    </row>
    <row r="172" spans="1:13" ht="13.5" customHeight="1" x14ac:dyDescent="0.15">
      <c r="A172" s="164" t="s">
        <v>302</v>
      </c>
      <c r="B172" s="77" t="s">
        <v>303</v>
      </c>
      <c r="C172" s="262"/>
      <c r="D172" s="262"/>
      <c r="E172" s="150">
        <v>1710</v>
      </c>
      <c r="F172" s="269"/>
      <c r="G172" s="24"/>
      <c r="H172" s="164" t="s">
        <v>304</v>
      </c>
      <c r="I172" s="77" t="s">
        <v>305</v>
      </c>
      <c r="J172" s="263"/>
      <c r="K172" s="158">
        <v>180</v>
      </c>
      <c r="L172" s="98">
        <v>630</v>
      </c>
      <c r="M172" s="260"/>
    </row>
    <row r="173" spans="1:13" ht="13.5" customHeight="1" x14ac:dyDescent="0.15">
      <c r="A173" s="163"/>
      <c r="B173" s="80"/>
      <c r="C173" s="262"/>
      <c r="D173" s="262"/>
      <c r="E173" s="153" t="s">
        <v>7</v>
      </c>
      <c r="F173" s="268"/>
      <c r="G173" s="24"/>
      <c r="H173" s="70"/>
      <c r="I173" s="81"/>
      <c r="J173" s="81"/>
      <c r="K173" s="49"/>
      <c r="L173" s="49"/>
      <c r="M173" s="50"/>
    </row>
    <row r="174" spans="1:13" ht="13.5" customHeight="1" x14ac:dyDescent="0.15">
      <c r="A174" s="164" t="s">
        <v>306</v>
      </c>
      <c r="B174" s="77" t="s">
        <v>307</v>
      </c>
      <c r="C174" s="262"/>
      <c r="D174" s="262"/>
      <c r="E174" s="150">
        <v>1260</v>
      </c>
      <c r="F174" s="269"/>
      <c r="G174" s="24"/>
      <c r="H174" s="161" t="s">
        <v>249</v>
      </c>
      <c r="I174" s="162"/>
      <c r="J174" s="162"/>
      <c r="K174" s="72">
        <v>180</v>
      </c>
      <c r="L174" s="72">
        <v>630</v>
      </c>
      <c r="M174" s="179"/>
    </row>
    <row r="175" spans="1:13" ht="13.5" customHeight="1" x14ac:dyDescent="0.15">
      <c r="A175" s="163"/>
      <c r="B175" s="80"/>
      <c r="C175" s="262"/>
      <c r="D175" s="262"/>
      <c r="E175" s="153" t="s">
        <v>7</v>
      </c>
      <c r="F175" s="268"/>
      <c r="G175" s="24"/>
      <c r="H175" s="313" t="s">
        <v>308</v>
      </c>
      <c r="I175" s="314"/>
      <c r="J175" s="161"/>
      <c r="K175" s="342">
        <f>SUM(M171)</f>
        <v>0</v>
      </c>
      <c r="L175" s="342"/>
      <c r="M175" s="343"/>
    </row>
    <row r="176" spans="1:13" ht="13.5" customHeight="1" x14ac:dyDescent="0.15">
      <c r="A176" s="164" t="s">
        <v>309</v>
      </c>
      <c r="B176" s="77" t="s">
        <v>310</v>
      </c>
      <c r="C176" s="262"/>
      <c r="D176" s="262"/>
      <c r="E176" s="150">
        <v>1850</v>
      </c>
      <c r="F176" s="269"/>
      <c r="G176" s="24"/>
      <c r="H176" s="70"/>
      <c r="I176" s="81"/>
      <c r="J176" s="81"/>
      <c r="K176" s="49"/>
      <c r="L176" s="49"/>
      <c r="M176" s="50"/>
    </row>
    <row r="177" spans="1:13" ht="13.5" customHeight="1" thickBot="1" x14ac:dyDescent="0.2">
      <c r="A177" s="163"/>
      <c r="B177" s="80"/>
      <c r="C177" s="262"/>
      <c r="D177" s="262"/>
      <c r="E177" s="227"/>
      <c r="F177" s="268"/>
      <c r="G177" s="24"/>
      <c r="H177" s="70"/>
      <c r="I177" s="81"/>
      <c r="J177" s="81"/>
      <c r="K177" s="49"/>
      <c r="L177" s="49"/>
      <c r="M177" s="50"/>
    </row>
    <row r="178" spans="1:13" ht="13.5" customHeight="1" x14ac:dyDescent="0.15">
      <c r="A178" s="164" t="s">
        <v>314</v>
      </c>
      <c r="B178" s="77" t="s">
        <v>409</v>
      </c>
      <c r="C178" s="262"/>
      <c r="D178" s="262"/>
      <c r="E178" s="228">
        <v>2580</v>
      </c>
      <c r="F178" s="269"/>
      <c r="G178" s="24"/>
      <c r="H178" s="334"/>
      <c r="I178" s="336" t="s">
        <v>311</v>
      </c>
      <c r="J178" s="400" t="s">
        <v>353</v>
      </c>
      <c r="K178" s="338" t="s">
        <v>312</v>
      </c>
      <c r="L178" s="339"/>
      <c r="M178" s="357" t="s">
        <v>313</v>
      </c>
    </row>
    <row r="179" spans="1:13" ht="13.5" customHeight="1" x14ac:dyDescent="0.15">
      <c r="A179" s="163"/>
      <c r="B179" s="80"/>
      <c r="C179" s="262"/>
      <c r="D179" s="262"/>
      <c r="E179" s="153" t="s">
        <v>7</v>
      </c>
      <c r="F179" s="268"/>
      <c r="G179" s="24"/>
      <c r="H179" s="335"/>
      <c r="I179" s="337"/>
      <c r="J179" s="401"/>
      <c r="K179" s="340"/>
      <c r="L179" s="341"/>
      <c r="M179" s="358"/>
    </row>
    <row r="180" spans="1:13" ht="13.5" customHeight="1" x14ac:dyDescent="0.15">
      <c r="A180" s="164" t="s">
        <v>317</v>
      </c>
      <c r="B180" s="77" t="s">
        <v>318</v>
      </c>
      <c r="C180" s="262"/>
      <c r="D180" s="262"/>
      <c r="E180" s="150">
        <v>1145</v>
      </c>
      <c r="F180" s="269"/>
      <c r="G180" s="24"/>
      <c r="H180" s="359" t="s">
        <v>315</v>
      </c>
      <c r="I180" s="361">
        <f>SUM(L174,E184,L164,E164,L149,L139,L123,E134)</f>
        <v>78135</v>
      </c>
      <c r="J180" s="398">
        <f>C134</f>
        <v>42445</v>
      </c>
      <c r="K180" s="402">
        <f>SUM(D184,K174,K164,D164,K149,K139,K123,D134)</f>
        <v>58030</v>
      </c>
      <c r="L180" s="403"/>
      <c r="M180" s="406">
        <f>SUM(E13:E50,L13:L50,E54:E106,L54:L84,L92,L103,L112,L116,L131:L133,L137,L155,L160,L162,E140:E160,E178,E188,E191)</f>
        <v>94745</v>
      </c>
    </row>
    <row r="181" spans="1:13" ht="13.5" customHeight="1" thickBot="1" x14ac:dyDescent="0.2">
      <c r="A181" s="183"/>
      <c r="B181" s="184"/>
      <c r="C181" s="262"/>
      <c r="D181" s="262"/>
      <c r="E181" s="187" t="s">
        <v>316</v>
      </c>
      <c r="F181" s="328"/>
      <c r="G181" s="24"/>
      <c r="H181" s="360"/>
      <c r="I181" s="362"/>
      <c r="J181" s="399"/>
      <c r="K181" s="404"/>
      <c r="L181" s="405"/>
      <c r="M181" s="407"/>
    </row>
    <row r="182" spans="1:13" ht="13.5" customHeight="1" thickTop="1" x14ac:dyDescent="0.15">
      <c r="A182" s="185" t="s">
        <v>337</v>
      </c>
      <c r="B182" s="186" t="s">
        <v>362</v>
      </c>
      <c r="C182" s="263"/>
      <c r="D182" s="263"/>
      <c r="E182" s="188"/>
      <c r="F182" s="329"/>
      <c r="G182" s="24"/>
      <c r="H182" s="330" t="s">
        <v>319</v>
      </c>
      <c r="I182" s="331"/>
      <c r="J182" s="363">
        <f>D135+D165+K124+K140+K150+K165+D185+K175+F187+F190</f>
        <v>0</v>
      </c>
      <c r="K182" s="364"/>
      <c r="L182" s="364"/>
      <c r="M182" s="365"/>
    </row>
    <row r="183" spans="1:13" ht="13.5" customHeight="1" thickBot="1" x14ac:dyDescent="0.2">
      <c r="C183" s="177"/>
      <c r="D183" s="177"/>
      <c r="F183" s="178"/>
      <c r="G183" s="24"/>
      <c r="H183" s="332"/>
      <c r="I183" s="333"/>
      <c r="J183" s="366"/>
      <c r="K183" s="367"/>
      <c r="L183" s="367"/>
      <c r="M183" s="368"/>
    </row>
    <row r="184" spans="1:13" ht="13.5" customHeight="1" thickTop="1" x14ac:dyDescent="0.15">
      <c r="A184" s="171" t="s">
        <v>249</v>
      </c>
      <c r="B184" s="105"/>
      <c r="C184" s="105"/>
      <c r="D184" s="190">
        <f>SUM(D171:D183)</f>
        <v>0</v>
      </c>
      <c r="E184" s="110">
        <f>SUM(E171:E182)</f>
        <v>8545</v>
      </c>
      <c r="F184" s="181"/>
      <c r="G184" s="24"/>
      <c r="H184" s="70"/>
      <c r="I184" s="49"/>
      <c r="J184" s="49"/>
      <c r="K184" s="49"/>
      <c r="L184" s="49"/>
      <c r="M184" s="50"/>
    </row>
    <row r="185" spans="1:13" ht="13.5" customHeight="1" x14ac:dyDescent="0.15">
      <c r="A185" s="396" t="s">
        <v>320</v>
      </c>
      <c r="B185" s="397"/>
      <c r="C185" s="128"/>
      <c r="D185" s="408">
        <f>SUM(F171:F183)</f>
        <v>0</v>
      </c>
      <c r="E185" s="409"/>
      <c r="F185" s="410"/>
      <c r="G185" s="107" t="s">
        <v>6</v>
      </c>
      <c r="H185" s="108" t="s">
        <v>7</v>
      </c>
      <c r="I185" s="109" t="s">
        <v>8</v>
      </c>
      <c r="J185" s="109"/>
      <c r="L185" s="102"/>
      <c r="M185" s="49"/>
    </row>
    <row r="186" spans="1:13" ht="13.5" customHeight="1" x14ac:dyDescent="0.15">
      <c r="A186" s="111"/>
      <c r="B186" s="111"/>
      <c r="C186" s="111"/>
      <c r="D186" s="112"/>
      <c r="E186" s="112"/>
      <c r="F186" s="112"/>
      <c r="G186" s="107"/>
      <c r="H186" s="107"/>
      <c r="I186" s="109" t="s">
        <v>321</v>
      </c>
      <c r="J186" s="109"/>
      <c r="L186" s="102"/>
      <c r="M186" s="49"/>
    </row>
    <row r="187" spans="1:13" ht="13.5" customHeight="1" x14ac:dyDescent="0.15">
      <c r="A187" s="104"/>
      <c r="B187" s="80" t="s">
        <v>346</v>
      </c>
      <c r="C187" s="236"/>
      <c r="D187" s="348"/>
      <c r="E187" s="61" t="s">
        <v>313</v>
      </c>
      <c r="F187" s="259"/>
      <c r="G187" s="222"/>
      <c r="H187" s="222"/>
      <c r="I187" s="223"/>
      <c r="J187" s="223"/>
      <c r="K187" s="224"/>
      <c r="L187" s="225"/>
      <c r="M187" s="226"/>
    </row>
    <row r="188" spans="1:13" ht="13.5" customHeight="1" x14ac:dyDescent="0.15">
      <c r="A188" s="106" t="s">
        <v>338</v>
      </c>
      <c r="B188" s="77" t="s">
        <v>347</v>
      </c>
      <c r="C188" s="237"/>
      <c r="D188" s="349"/>
      <c r="E188" s="145">
        <v>6000</v>
      </c>
      <c r="F188" s="260"/>
      <c r="G188" s="222"/>
      <c r="H188" s="222"/>
      <c r="I188" s="223"/>
      <c r="J188" s="223"/>
      <c r="K188" s="224"/>
      <c r="L188" s="225"/>
      <c r="M188" s="226"/>
    </row>
    <row r="189" spans="1:13" ht="13.5" customHeight="1" x14ac:dyDescent="0.15">
      <c r="H189" s="102"/>
      <c r="I189" s="49"/>
      <c r="J189" s="49"/>
      <c r="K189" s="49"/>
      <c r="L189" s="49"/>
      <c r="M189" s="103"/>
    </row>
    <row r="190" spans="1:13" ht="13.5" customHeight="1" x14ac:dyDescent="0.15">
      <c r="A190" s="104"/>
      <c r="B190" s="80" t="s">
        <v>412</v>
      </c>
      <c r="C190" s="236"/>
      <c r="D190" s="348"/>
      <c r="E190" s="229" t="s">
        <v>313</v>
      </c>
      <c r="F190" s="259"/>
      <c r="H190" s="102"/>
      <c r="I190" s="49"/>
      <c r="J190" s="49"/>
      <c r="K190" s="49"/>
      <c r="L190" s="49"/>
      <c r="M190" s="103"/>
    </row>
    <row r="191" spans="1:13" ht="13.5" customHeight="1" x14ac:dyDescent="0.15">
      <c r="A191" s="106" t="s">
        <v>411</v>
      </c>
      <c r="B191" s="77" t="s">
        <v>413</v>
      </c>
      <c r="C191" s="237"/>
      <c r="D191" s="349"/>
      <c r="E191" s="230">
        <v>25100</v>
      </c>
      <c r="F191" s="260"/>
      <c r="H191" s="102"/>
      <c r="I191" s="49"/>
      <c r="J191" s="49"/>
      <c r="K191" s="49"/>
      <c r="L191" s="49"/>
      <c r="M191" s="103"/>
    </row>
    <row r="192" spans="1:13" ht="13.5" customHeight="1" thickBot="1" x14ac:dyDescent="0.2">
      <c r="A192" s="102"/>
      <c r="B192" s="49"/>
      <c r="C192" s="49"/>
      <c r="D192" s="49"/>
      <c r="E192" s="49"/>
      <c r="F192" s="49"/>
      <c r="H192" s="102"/>
      <c r="I192" s="101"/>
      <c r="J192" s="101"/>
      <c r="K192" s="49"/>
      <c r="L192" s="49"/>
      <c r="M192" s="103"/>
    </row>
    <row r="193" spans="1:13" ht="13.5" customHeight="1" thickTop="1" x14ac:dyDescent="0.15">
      <c r="A193" s="350" t="s">
        <v>322</v>
      </c>
      <c r="B193" s="350"/>
      <c r="C193" s="113"/>
      <c r="D193" s="351" t="s">
        <v>323</v>
      </c>
      <c r="E193" s="352"/>
      <c r="F193" s="352"/>
      <c r="G193" s="352"/>
      <c r="H193" s="353"/>
      <c r="I193" s="369" t="s">
        <v>406</v>
      </c>
      <c r="J193" s="370"/>
      <c r="K193" s="370"/>
      <c r="L193" s="371"/>
      <c r="M193" s="103"/>
    </row>
    <row r="194" spans="1:13" ht="13.5" customHeight="1" thickBot="1" x14ac:dyDescent="0.2">
      <c r="A194" s="350"/>
      <c r="B194" s="350"/>
      <c r="C194" s="113"/>
      <c r="D194" s="354"/>
      <c r="E194" s="355"/>
      <c r="F194" s="355"/>
      <c r="G194" s="355"/>
      <c r="H194" s="356"/>
      <c r="I194" s="372"/>
      <c r="J194" s="372"/>
      <c r="K194" s="372"/>
      <c r="L194" s="373"/>
      <c r="M194" s="103"/>
    </row>
    <row r="195" spans="1:13" ht="13.5" customHeight="1" thickTop="1" x14ac:dyDescent="0.15">
      <c r="B195" s="49"/>
      <c r="C195" s="49"/>
      <c r="D195" s="374" t="s">
        <v>324</v>
      </c>
      <c r="E195" s="375"/>
      <c r="F195" s="375"/>
      <c r="G195" s="375"/>
      <c r="H195" s="376"/>
      <c r="I195" s="380" t="s">
        <v>410</v>
      </c>
      <c r="J195" s="381"/>
      <c r="K195" s="381"/>
      <c r="L195" s="382"/>
    </row>
    <row r="196" spans="1:13" s="1" customFormat="1" ht="17.25" customHeight="1" x14ac:dyDescent="0.15">
      <c r="A196" s="114"/>
      <c r="D196" s="377"/>
      <c r="E196" s="378"/>
      <c r="F196" s="378"/>
      <c r="G196" s="378"/>
      <c r="H196" s="379"/>
      <c r="I196" s="383"/>
      <c r="J196" s="383"/>
      <c r="K196" s="383"/>
      <c r="L196" s="384"/>
      <c r="M196" s="115"/>
    </row>
    <row r="197" spans="1:13" s="1" customFormat="1" ht="17.25" customHeight="1" x14ac:dyDescent="0.15">
      <c r="A197" s="114"/>
      <c r="D197" s="385" t="s">
        <v>325</v>
      </c>
      <c r="E197" s="386"/>
      <c r="F197" s="386"/>
      <c r="G197" s="386"/>
      <c r="H197" s="387"/>
      <c r="I197" s="391" t="s">
        <v>402</v>
      </c>
      <c r="J197" s="392"/>
      <c r="K197" s="392"/>
      <c r="L197" s="393"/>
      <c r="M197" s="115"/>
    </row>
    <row r="198" spans="1:13" s="1" customFormat="1" ht="17.25" customHeight="1" thickBot="1" x14ac:dyDescent="0.2">
      <c r="A198" s="114"/>
      <c r="D198" s="388"/>
      <c r="E198" s="389"/>
      <c r="F198" s="389"/>
      <c r="G198" s="389"/>
      <c r="H198" s="390"/>
      <c r="I198" s="394"/>
      <c r="J198" s="394"/>
      <c r="K198" s="394"/>
      <c r="L198" s="395"/>
      <c r="M198" s="115"/>
    </row>
    <row r="199" spans="1:13" s="1" customFormat="1" ht="17.25" customHeight="1" thickTop="1" x14ac:dyDescent="0.15">
      <c r="A199" s="182" t="s">
        <v>405</v>
      </c>
      <c r="F199" s="117"/>
      <c r="G199" s="117"/>
      <c r="K199" s="115"/>
      <c r="L199" s="115"/>
      <c r="M199" s="115"/>
    </row>
    <row r="200" spans="1:13" s="1" customFormat="1" ht="19.5" customHeight="1" x14ac:dyDescent="0.15">
      <c r="A200" s="118" t="s">
        <v>403</v>
      </c>
      <c r="D200" s="115"/>
      <c r="E200" s="115"/>
      <c r="F200" s="115"/>
      <c r="G200" s="115"/>
      <c r="H200" s="118"/>
      <c r="I200" s="119"/>
      <c r="J200" s="119"/>
      <c r="M200" s="100"/>
    </row>
    <row r="201" spans="1:13" s="1" customFormat="1" ht="19.5" customHeight="1" x14ac:dyDescent="0.15">
      <c r="A201" s="182" t="s">
        <v>404</v>
      </c>
    </row>
    <row r="202" spans="1:13" s="1" customFormat="1" ht="19.5" customHeight="1" x14ac:dyDescent="0.15">
      <c r="A202" s="118" t="s">
        <v>326</v>
      </c>
      <c r="D202" s="115"/>
      <c r="E202" s="115"/>
      <c r="F202" s="115"/>
      <c r="G202" s="115"/>
      <c r="H202" s="118"/>
      <c r="I202" s="119"/>
      <c r="J202" s="119"/>
      <c r="M202" s="100"/>
    </row>
    <row r="203" spans="1:13" s="1" customFormat="1" ht="19.5" customHeight="1" x14ac:dyDescent="0.15">
      <c r="A203" s="120" t="s">
        <v>327</v>
      </c>
      <c r="B203" s="121"/>
      <c r="C203" s="121"/>
      <c r="D203" s="122"/>
      <c r="E203" s="122"/>
      <c r="F203" s="122"/>
      <c r="G203" s="122"/>
      <c r="H203" s="122"/>
      <c r="I203" s="122"/>
      <c r="J203" s="122"/>
      <c r="K203" s="122"/>
      <c r="L203" s="122"/>
      <c r="M203" s="122"/>
    </row>
    <row r="204" spans="1:13" s="1" customFormat="1" ht="30" customHeight="1" x14ac:dyDescent="0.15">
      <c r="A204" s="345" t="s">
        <v>328</v>
      </c>
      <c r="B204" s="346"/>
      <c r="C204" s="346"/>
      <c r="D204" s="346"/>
      <c r="E204" s="346"/>
      <c r="F204" s="346"/>
      <c r="G204" s="346"/>
      <c r="H204" s="346"/>
      <c r="I204" s="346"/>
      <c r="J204" s="346"/>
      <c r="K204" s="346"/>
      <c r="L204" s="346"/>
      <c r="M204" s="347"/>
    </row>
    <row r="205" spans="1:13" s="1" customFormat="1" ht="19.5" customHeight="1" x14ac:dyDescent="0.15">
      <c r="A205" s="182" t="s">
        <v>361</v>
      </c>
      <c r="B205" s="116"/>
      <c r="C205" s="116"/>
    </row>
    <row r="206" spans="1:13" s="1" customFormat="1" ht="14.25" customHeight="1" x14ac:dyDescent="0.15">
      <c r="A206" s="116"/>
      <c r="B206" s="116"/>
      <c r="C206" s="116"/>
    </row>
    <row r="207" spans="1:13" s="1" customFormat="1" ht="14.25" customHeight="1" x14ac:dyDescent="0.15">
      <c r="A207" s="123" t="s">
        <v>329</v>
      </c>
      <c r="B207" s="123"/>
      <c r="C207" s="123"/>
      <c r="H207" s="124"/>
      <c r="I207" s="124"/>
      <c r="J207" s="124"/>
    </row>
    <row r="208" spans="1:13" s="1" customFormat="1" ht="14.25" customHeight="1" x14ac:dyDescent="0.15">
      <c r="A208" s="125" t="s">
        <v>330</v>
      </c>
      <c r="B208" s="126"/>
      <c r="C208" s="126"/>
      <c r="D208" s="124"/>
      <c r="E208" s="124"/>
      <c r="F208" s="124"/>
      <c r="G208" s="124"/>
      <c r="H208" s="124"/>
      <c r="K208" s="124"/>
      <c r="L208" s="124"/>
    </row>
    <row r="209" spans="1:13" s="1" customFormat="1" ht="14.25" customHeight="1" x14ac:dyDescent="0.15">
      <c r="A209" s="123" t="s">
        <v>331</v>
      </c>
      <c r="B209" s="123"/>
      <c r="C209" s="123"/>
      <c r="M209" s="124"/>
    </row>
    <row r="210" spans="1:13" s="1" customFormat="1" ht="14.25" customHeight="1" x14ac:dyDescent="0.15">
      <c r="A210" s="123" t="s">
        <v>332</v>
      </c>
      <c r="B210" s="123"/>
      <c r="C210" s="123"/>
    </row>
    <row r="211" spans="1:13" s="1" customFormat="1" ht="14.25" customHeight="1" x14ac:dyDescent="0.15">
      <c r="A211" s="123" t="s">
        <v>333</v>
      </c>
      <c r="B211" s="123"/>
      <c r="C211" s="123"/>
    </row>
    <row r="212" spans="1:13" s="1" customFormat="1" ht="14.25" customHeight="1" x14ac:dyDescent="0.15">
      <c r="A212" s="123" t="s">
        <v>334</v>
      </c>
      <c r="B212" s="123"/>
      <c r="C212" s="123"/>
    </row>
    <row r="213" spans="1:13" s="1" customFormat="1" ht="14.25" customHeight="1" x14ac:dyDescent="0.15">
      <c r="A213" s="127"/>
    </row>
    <row r="214" spans="1:13" x14ac:dyDescent="0.15">
      <c r="A214" s="344" t="s">
        <v>363</v>
      </c>
      <c r="B214" s="344"/>
      <c r="C214" s="344"/>
      <c r="D214" s="344"/>
      <c r="E214" s="344"/>
      <c r="F214" s="344"/>
      <c r="G214" s="344"/>
      <c r="H214" s="344"/>
      <c r="I214" s="344"/>
      <c r="J214" s="344"/>
      <c r="K214" s="344"/>
      <c r="L214" s="344"/>
      <c r="M214" s="344"/>
    </row>
    <row r="215" spans="1:13" x14ac:dyDescent="0.15">
      <c r="A215" s="344"/>
      <c r="B215" s="344"/>
      <c r="C215" s="344"/>
      <c r="D215" s="344"/>
      <c r="E215" s="344"/>
      <c r="F215" s="344"/>
      <c r="G215" s="344"/>
      <c r="H215" s="344"/>
      <c r="I215" s="344"/>
      <c r="J215" s="344"/>
      <c r="K215" s="344"/>
      <c r="L215" s="344"/>
      <c r="M215" s="344"/>
    </row>
    <row r="216" spans="1:13" x14ac:dyDescent="0.15">
      <c r="A216" s="344"/>
      <c r="B216" s="344"/>
      <c r="C216" s="344"/>
      <c r="D216" s="344"/>
      <c r="E216" s="344"/>
      <c r="F216" s="344"/>
      <c r="G216" s="344"/>
      <c r="H216" s="344"/>
      <c r="I216" s="344"/>
      <c r="J216" s="344"/>
      <c r="K216" s="344"/>
      <c r="L216" s="344"/>
      <c r="M216" s="344"/>
    </row>
    <row r="217" spans="1:13" x14ac:dyDescent="0.15">
      <c r="A217" s="344"/>
      <c r="B217" s="344"/>
      <c r="C217" s="344"/>
      <c r="D217" s="344"/>
      <c r="E217" s="344"/>
      <c r="F217" s="344"/>
      <c r="G217" s="344"/>
      <c r="H217" s="344"/>
      <c r="I217" s="344"/>
      <c r="J217" s="344"/>
      <c r="K217" s="344"/>
      <c r="L217" s="344"/>
      <c r="M217" s="344"/>
    </row>
  </sheetData>
  <mergeCells count="200">
    <mergeCell ref="C190:C191"/>
    <mergeCell ref="D190:D191"/>
    <mergeCell ref="F190:F191"/>
    <mergeCell ref="A214:M217"/>
    <mergeCell ref="A204:M204"/>
    <mergeCell ref="D187:D188"/>
    <mergeCell ref="F187:F188"/>
    <mergeCell ref="A193:B194"/>
    <mergeCell ref="D193:H194"/>
    <mergeCell ref="M178:M179"/>
    <mergeCell ref="F179:F180"/>
    <mergeCell ref="H180:H181"/>
    <mergeCell ref="I180:I181"/>
    <mergeCell ref="J182:M183"/>
    <mergeCell ref="I193:L194"/>
    <mergeCell ref="D195:H196"/>
    <mergeCell ref="I195:L196"/>
    <mergeCell ref="D197:H198"/>
    <mergeCell ref="I197:L198"/>
    <mergeCell ref="C171:C182"/>
    <mergeCell ref="D171:D182"/>
    <mergeCell ref="A185:B185"/>
    <mergeCell ref="D185:F185"/>
    <mergeCell ref="J180:J181"/>
    <mergeCell ref="J178:J179"/>
    <mergeCell ref="K180:L181"/>
    <mergeCell ref="M180:M181"/>
    <mergeCell ref="F171:F172"/>
    <mergeCell ref="J171:J172"/>
    <mergeCell ref="H165:I165"/>
    <mergeCell ref="K165:M165"/>
    <mergeCell ref="B167:K167"/>
    <mergeCell ref="F181:F182"/>
    <mergeCell ref="H182:I183"/>
    <mergeCell ref="F177:F178"/>
    <mergeCell ref="H178:H179"/>
    <mergeCell ref="I178:I179"/>
    <mergeCell ref="K178:L179"/>
    <mergeCell ref="M171:M172"/>
    <mergeCell ref="F173:F174"/>
    <mergeCell ref="F175:F176"/>
    <mergeCell ref="H175:I175"/>
    <mergeCell ref="K175:M175"/>
    <mergeCell ref="H140:I140"/>
    <mergeCell ref="K140:M140"/>
    <mergeCell ref="A169:B169"/>
    <mergeCell ref="D169:E169"/>
    <mergeCell ref="K169:L169"/>
    <mergeCell ref="K142:L142"/>
    <mergeCell ref="M144:M145"/>
    <mergeCell ref="A164:B164"/>
    <mergeCell ref="A165:B165"/>
    <mergeCell ref="D165:F165"/>
    <mergeCell ref="D159:D162"/>
    <mergeCell ref="C140:C162"/>
    <mergeCell ref="J144:J147"/>
    <mergeCell ref="M159:M160"/>
    <mergeCell ref="K152:L152"/>
    <mergeCell ref="M154:M155"/>
    <mergeCell ref="M156:M158"/>
    <mergeCell ref="K146:K147"/>
    <mergeCell ref="M146:M147"/>
    <mergeCell ref="H150:I150"/>
    <mergeCell ref="K150:M150"/>
    <mergeCell ref="K156:K162"/>
    <mergeCell ref="J154:J162"/>
    <mergeCell ref="K128:L128"/>
    <mergeCell ref="M130:M131"/>
    <mergeCell ref="M117:M121"/>
    <mergeCell ref="J130:J137"/>
    <mergeCell ref="D118:D119"/>
    <mergeCell ref="F118:F119"/>
    <mergeCell ref="B129:B132"/>
    <mergeCell ref="C129:C132"/>
    <mergeCell ref="F129:F132"/>
    <mergeCell ref="D129:D132"/>
    <mergeCell ref="A135:B135"/>
    <mergeCell ref="D135:F135"/>
    <mergeCell ref="A120:A122"/>
    <mergeCell ref="A123:A125"/>
    <mergeCell ref="A126:A128"/>
    <mergeCell ref="B126:B128"/>
    <mergeCell ref="C126:C128"/>
    <mergeCell ref="D126:D128"/>
    <mergeCell ref="F126:F128"/>
    <mergeCell ref="M132:M133"/>
    <mergeCell ref="M134:M135"/>
    <mergeCell ref="M136:M137"/>
    <mergeCell ref="K132:K137"/>
    <mergeCell ref="B108:K108"/>
    <mergeCell ref="K109:L109"/>
    <mergeCell ref="M111:M112"/>
    <mergeCell ref="M113:M116"/>
    <mergeCell ref="H124:I124"/>
    <mergeCell ref="K124:M124"/>
    <mergeCell ref="J111:J121"/>
    <mergeCell ref="K113:K121"/>
    <mergeCell ref="F110:F112"/>
    <mergeCell ref="C110:C112"/>
    <mergeCell ref="D110:D112"/>
    <mergeCell ref="F113:F117"/>
    <mergeCell ref="D113:D117"/>
    <mergeCell ref="C113:C117"/>
    <mergeCell ref="C118:C119"/>
    <mergeCell ref="B120:B122"/>
    <mergeCell ref="C120:C122"/>
    <mergeCell ref="D120:D122"/>
    <mergeCell ref="F120:F122"/>
    <mergeCell ref="B123:B125"/>
    <mergeCell ref="C123:C125"/>
    <mergeCell ref="D123:D125"/>
    <mergeCell ref="F123:F125"/>
    <mergeCell ref="F76:F77"/>
    <mergeCell ref="M76:M79"/>
    <mergeCell ref="F78:F79"/>
    <mergeCell ref="F80:F83"/>
    <mergeCell ref="M80:M81"/>
    <mergeCell ref="M82:M84"/>
    <mergeCell ref="F84:F85"/>
    <mergeCell ref="M85:M90"/>
    <mergeCell ref="F86:F87"/>
    <mergeCell ref="F88:F89"/>
    <mergeCell ref="F90:F91"/>
    <mergeCell ref="M91:M92"/>
    <mergeCell ref="F92:F94"/>
    <mergeCell ref="M93:M95"/>
    <mergeCell ref="F95:F97"/>
    <mergeCell ref="M96:M103"/>
    <mergeCell ref="F98:F99"/>
    <mergeCell ref="F100:F102"/>
    <mergeCell ref="F103:F104"/>
    <mergeCell ref="M104:M106"/>
    <mergeCell ref="F105:F106"/>
    <mergeCell ref="J76:J106"/>
    <mergeCell ref="F64:F66"/>
    <mergeCell ref="M64:M66"/>
    <mergeCell ref="F67:F68"/>
    <mergeCell ref="M67:M70"/>
    <mergeCell ref="F69:F72"/>
    <mergeCell ref="M71:M73"/>
    <mergeCell ref="F73:F75"/>
    <mergeCell ref="M74:M75"/>
    <mergeCell ref="B52:K52"/>
    <mergeCell ref="F54:F55"/>
    <mergeCell ref="M54:M58"/>
    <mergeCell ref="F56:F57"/>
    <mergeCell ref="F58:F59"/>
    <mergeCell ref="M59:M60"/>
    <mergeCell ref="F60:F61"/>
    <mergeCell ref="M61:M63"/>
    <mergeCell ref="F62:F63"/>
    <mergeCell ref="J54:J58"/>
    <mergeCell ref="J67:J70"/>
    <mergeCell ref="C13:C20"/>
    <mergeCell ref="J16:J18"/>
    <mergeCell ref="F26:F28"/>
    <mergeCell ref="M26:M27"/>
    <mergeCell ref="M28:M29"/>
    <mergeCell ref="F29:F31"/>
    <mergeCell ref="M30:M31"/>
    <mergeCell ref="F44:F45"/>
    <mergeCell ref="M45:M46"/>
    <mergeCell ref="F46:F47"/>
    <mergeCell ref="M47:M48"/>
    <mergeCell ref="F48:F50"/>
    <mergeCell ref="M49:M50"/>
    <mergeCell ref="F32:F35"/>
    <mergeCell ref="M32:M34"/>
    <mergeCell ref="M35:M36"/>
    <mergeCell ref="F36:F37"/>
    <mergeCell ref="M37:M38"/>
    <mergeCell ref="F38:F41"/>
    <mergeCell ref="M39:M40"/>
    <mergeCell ref="M41:M42"/>
    <mergeCell ref="F42:F43"/>
    <mergeCell ref="M43:M44"/>
    <mergeCell ref="A138:B138"/>
    <mergeCell ref="D138:E138"/>
    <mergeCell ref="A129:A132"/>
    <mergeCell ref="C187:C188"/>
    <mergeCell ref="E8:H8"/>
    <mergeCell ref="B1:K1"/>
    <mergeCell ref="A2:F2"/>
    <mergeCell ref="G2:L2"/>
    <mergeCell ref="A3:F4"/>
    <mergeCell ref="G3:L3"/>
    <mergeCell ref="G4:L4"/>
    <mergeCell ref="A5:L5"/>
    <mergeCell ref="A6:M6"/>
    <mergeCell ref="A10:B10"/>
    <mergeCell ref="D10:E10"/>
    <mergeCell ref="F13:F14"/>
    <mergeCell ref="M13:M15"/>
    <mergeCell ref="F15:F18"/>
    <mergeCell ref="M16:M18"/>
    <mergeCell ref="F19:F20"/>
    <mergeCell ref="M19:M22"/>
    <mergeCell ref="F21:F23"/>
    <mergeCell ref="M23:M25"/>
    <mergeCell ref="F24:F2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&amp;L&amp;12（株）バーツプロダクション　宛&amp;11
&amp;C&amp;"-,太字"&amp;16ポスティング発注書&amp;R令和3年6月更新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ポス受注書21年4月～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</dc:creator>
  <cp:lastModifiedBy>Ishida</cp:lastModifiedBy>
  <cp:lastPrinted>2021-06-23T03:41:54Z</cp:lastPrinted>
  <dcterms:created xsi:type="dcterms:W3CDTF">2016-02-06T01:42:46Z</dcterms:created>
  <dcterms:modified xsi:type="dcterms:W3CDTF">2021-06-23T04:35:48Z</dcterms:modified>
</cp:coreProperties>
</file>