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virts01\Desktop\"/>
    </mc:Choice>
  </mc:AlternateContent>
  <xr:revisionPtr revIDLastSave="0" documentId="8_{42065BAA-5C6B-4BF5-B5F8-503C83514B7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まるごと新発田！受注書20.3～ 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5" l="1"/>
  <c r="H85" i="5"/>
  <c r="C82" i="5"/>
  <c r="C81" i="5"/>
  <c r="H72" i="5"/>
  <c r="H70" i="5"/>
  <c r="H69" i="5"/>
  <c r="C61" i="5"/>
  <c r="C59" i="5"/>
  <c r="C86" i="5" s="1"/>
  <c r="C58" i="5"/>
  <c r="C53" i="5" s="1"/>
  <c r="H53" i="5"/>
  <c r="C50" i="5"/>
  <c r="H50" i="5" s="1"/>
  <c r="C49" i="5"/>
  <c r="C11" i="5" s="1"/>
  <c r="H47" i="5"/>
  <c r="H46" i="5"/>
  <c r="H41" i="5"/>
  <c r="H39" i="5"/>
  <c r="H38" i="5"/>
  <c r="H33" i="5"/>
  <c r="H31" i="5"/>
  <c r="H30" i="5"/>
  <c r="H25" i="5" s="1"/>
  <c r="H23" i="5"/>
  <c r="H22" i="5"/>
  <c r="H11" i="5"/>
  <c r="C84" i="5" l="1"/>
  <c r="H49" i="5"/>
  <c r="D8" i="5" l="1"/>
  <c r="B52" i="5" l="1"/>
</calcChain>
</file>

<file path=xl/sharedStrings.xml><?xml version="1.0" encoding="utf-8"?>
<sst xmlns="http://schemas.openxmlformats.org/spreadsheetml/2006/main" count="244" uniqueCount="204">
  <si>
    <t>　■貴社名、住所、連絡先、チラシ名をご記入ください。</t>
    <rPh sb="2" eb="4">
      <t>キシャ</t>
    </rPh>
    <rPh sb="4" eb="5">
      <t>メイ</t>
    </rPh>
    <rPh sb="6" eb="8">
      <t>ジュウショ</t>
    </rPh>
    <rPh sb="9" eb="12">
      <t>レンラクサキ</t>
    </rPh>
    <rPh sb="16" eb="17">
      <t>メイ</t>
    </rPh>
    <rPh sb="19" eb="21">
      <t>キニュウ</t>
    </rPh>
    <phoneticPr fontId="9"/>
  </si>
  <si>
    <t>チラシ名：</t>
    <rPh sb="3" eb="4">
      <t>メイ</t>
    </rPh>
    <phoneticPr fontId="2"/>
  </si>
  <si>
    <t>　　　　　　　　　　　様</t>
    <rPh sb="11" eb="12">
      <t>サマ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</si>
  <si>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</si>
  <si>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</si>
  <si>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　◎希望する「配布枚数」に○印又は枚数を書いて、ＦＡＸにてお申込みください。</t>
    <rPh sb="7" eb="9">
      <t>ハイフ</t>
    </rPh>
    <rPh sb="9" eb="11">
      <t>マイスウ</t>
    </rPh>
    <rPh sb="15" eb="16">
      <t>マタ</t>
    </rPh>
    <rPh sb="17" eb="19">
      <t>マイスウ</t>
    </rPh>
    <rPh sb="20" eb="21">
      <t>カ</t>
    </rPh>
    <rPh sb="30" eb="32">
      <t>モウシコ</t>
    </rPh>
    <phoneticPr fontId="9"/>
  </si>
  <si>
    <r>
      <t>■</t>
    </r>
    <r>
      <rPr>
        <sz val="12"/>
        <rFont val="ＭＳ Ｐゴシック"/>
        <family val="3"/>
        <charset val="128"/>
      </rPr>
      <t>期間 　　　月　　　～　　　日</t>
    </r>
    <r>
      <rPr>
        <sz val="16"/>
        <rFont val="ＭＳ Ｐゴシック"/>
        <family val="3"/>
        <charset val="128"/>
      </rPr>
      <t>■</t>
    </r>
    <rPh sb="1" eb="3">
      <t>キカン</t>
    </rPh>
    <rPh sb="7" eb="8">
      <t>ガツ</t>
    </rPh>
    <rPh sb="15" eb="16">
      <t>ヒ</t>
    </rPh>
    <phoneticPr fontId="9"/>
  </si>
  <si>
    <r>
      <t>枚　　■</t>
    </r>
    <r>
      <rPr>
        <sz val="14"/>
        <color theme="1"/>
        <rFont val="ＭＳ Ｐゴシック"/>
        <family val="3"/>
        <charset val="128"/>
        <scheme val="minor"/>
      </rPr>
      <t>サイズ</t>
    </r>
    <r>
      <rPr>
        <sz val="16"/>
        <color theme="1"/>
        <rFont val="ＭＳ Ｐゴシック"/>
        <family val="3"/>
        <charset val="128"/>
        <scheme val="minor"/>
      </rPr>
      <t>　</t>
    </r>
    <rPh sb="0" eb="1">
      <t>マイ</t>
    </rPh>
    <phoneticPr fontId="2"/>
  </si>
  <si>
    <t>）</t>
    <phoneticPr fontId="2"/>
  </si>
  <si>
    <t>NO</t>
    <phoneticPr fontId="2"/>
  </si>
  <si>
    <t>町名</t>
    <rPh sb="0" eb="2">
      <t>チョウメイ</t>
    </rPh>
    <phoneticPr fontId="2"/>
  </si>
  <si>
    <t>まるごと</t>
    <phoneticPr fontId="2"/>
  </si>
  <si>
    <t>配布枚数</t>
    <rPh sb="0" eb="2">
      <t>ハイフ</t>
    </rPh>
    <rPh sb="2" eb="4">
      <t>マイスウ</t>
    </rPh>
    <phoneticPr fontId="2"/>
  </si>
  <si>
    <t>住吉町</t>
    <rPh sb="0" eb="3">
      <t>スミヨシチョウ</t>
    </rPh>
    <phoneticPr fontId="9"/>
  </si>
  <si>
    <t>大手町</t>
    <rPh sb="0" eb="3">
      <t>オオテマチ</t>
    </rPh>
    <phoneticPr fontId="9"/>
  </si>
  <si>
    <t>朝日町</t>
    <rPh sb="0" eb="3">
      <t>アサヒチョウ</t>
    </rPh>
    <phoneticPr fontId="9"/>
  </si>
  <si>
    <t>●変形のもの、変形の折り方をしたもの、厚紙を使用したもの（B版２２０kg以上）、極端に大きいもの（B2以上）、</t>
    <rPh sb="1" eb="3">
      <t>ヘンケイ</t>
    </rPh>
    <rPh sb="7" eb="9">
      <t>ヘンケイ</t>
    </rPh>
    <rPh sb="10" eb="11">
      <t>オ</t>
    </rPh>
    <rPh sb="12" eb="13">
      <t>カタ</t>
    </rPh>
    <rPh sb="19" eb="21">
      <t>アツガミ</t>
    </rPh>
    <rPh sb="22" eb="24">
      <t>シヨウ</t>
    </rPh>
    <rPh sb="30" eb="31">
      <t>バン</t>
    </rPh>
    <rPh sb="36" eb="38">
      <t>イジョウ</t>
    </rPh>
    <rPh sb="40" eb="42">
      <t>キョクタン</t>
    </rPh>
    <rPh sb="43" eb="44">
      <t>オオ</t>
    </rPh>
    <rPh sb="51" eb="53">
      <t>イジョウ</t>
    </rPh>
    <phoneticPr fontId="9"/>
  </si>
  <si>
    <t>●キャンセル・エリア変更はお受けできませんが、特別な事情の場合は事務手数料をいただきます。</t>
    <rPh sb="10" eb="12">
      <t>ヘンコウ</t>
    </rPh>
    <rPh sb="14" eb="15">
      <t>ウ</t>
    </rPh>
    <rPh sb="23" eb="25">
      <t>トクベツ</t>
    </rPh>
    <rPh sb="26" eb="28">
      <t>ジジョウ</t>
    </rPh>
    <rPh sb="29" eb="31">
      <t>バアイ</t>
    </rPh>
    <rPh sb="32" eb="34">
      <t>ジム</t>
    </rPh>
    <rPh sb="34" eb="37">
      <t>テスウリョウ</t>
    </rPh>
    <phoneticPr fontId="9"/>
  </si>
  <si>
    <t>●チラシの内容や業種によってはお受けできない場合がございます。あらかじめ当社にご確認ください。</t>
    <rPh sb="5" eb="7">
      <t>ナイヨウ</t>
    </rPh>
    <rPh sb="8" eb="10">
      <t>ギョウシュ</t>
    </rPh>
    <rPh sb="16" eb="17">
      <t>ウ</t>
    </rPh>
    <rPh sb="22" eb="24">
      <t>バアイ</t>
    </rPh>
    <rPh sb="36" eb="38">
      <t>トウシャ</t>
    </rPh>
    <rPh sb="40" eb="42">
      <t>カクニン</t>
    </rPh>
    <phoneticPr fontId="9"/>
  </si>
  <si>
    <t>●連合広告は通常料金の2倍いただきます。連合広告の規定についてはお問い合わせください。</t>
    <rPh sb="1" eb="3">
      <t>レンゴウ</t>
    </rPh>
    <rPh sb="3" eb="5">
      <t>コウコク</t>
    </rPh>
    <rPh sb="6" eb="8">
      <t>ツウジョウ</t>
    </rPh>
    <rPh sb="8" eb="10">
      <t>リョウキン</t>
    </rPh>
    <rPh sb="12" eb="13">
      <t>バイ</t>
    </rPh>
    <rPh sb="20" eb="22">
      <t>レンゴウ</t>
    </rPh>
    <rPh sb="22" eb="24">
      <t>コウコク</t>
    </rPh>
    <rPh sb="25" eb="27">
      <t>キテイ</t>
    </rPh>
    <rPh sb="33" eb="34">
      <t>ト</t>
    </rPh>
    <rPh sb="35" eb="36">
      <t>ア</t>
    </rPh>
    <phoneticPr fontId="9"/>
  </si>
  <si>
    <t>配布　総枚数</t>
    <rPh sb="0" eb="2">
      <t>ハイフ</t>
    </rPh>
    <rPh sb="3" eb="4">
      <t>ソウ</t>
    </rPh>
    <rPh sb="4" eb="6">
      <t>マイスウ</t>
    </rPh>
    <phoneticPr fontId="2"/>
  </si>
  <si>
    <t>中曽根町</t>
    <rPh sb="0" eb="3">
      <t>ナカソネ</t>
    </rPh>
    <rPh sb="3" eb="4">
      <t>チョウ</t>
    </rPh>
    <phoneticPr fontId="9"/>
  </si>
  <si>
    <t>舟入町</t>
    <rPh sb="0" eb="2">
      <t>フナイリ</t>
    </rPh>
    <rPh sb="2" eb="3">
      <t>チョウ</t>
    </rPh>
    <phoneticPr fontId="9"/>
  </si>
  <si>
    <t>新栄町</t>
    <rPh sb="0" eb="3">
      <t>シンエイチョウ</t>
    </rPh>
    <phoneticPr fontId="9"/>
  </si>
  <si>
    <t>富塚町</t>
    <rPh sb="0" eb="3">
      <t>トミヅカチョウ</t>
    </rPh>
    <phoneticPr fontId="9"/>
  </si>
  <si>
    <t>西園町</t>
    <rPh sb="0" eb="3">
      <t>ニシゾノチョウ</t>
    </rPh>
    <phoneticPr fontId="9"/>
  </si>
  <si>
    <t>御幸町</t>
    <rPh sb="0" eb="3">
      <t>ミユキチョウ</t>
    </rPh>
    <phoneticPr fontId="9"/>
  </si>
  <si>
    <t>大栄町</t>
    <rPh sb="0" eb="2">
      <t>ダイエイ</t>
    </rPh>
    <rPh sb="2" eb="3">
      <t>チョウ</t>
    </rPh>
    <phoneticPr fontId="9"/>
  </si>
  <si>
    <t>諏訪町</t>
    <rPh sb="0" eb="3">
      <t>スワチョウ</t>
    </rPh>
    <phoneticPr fontId="9"/>
  </si>
  <si>
    <t>豊町</t>
    <rPh sb="0" eb="1">
      <t>ユタカ</t>
    </rPh>
    <rPh sb="1" eb="2">
      <t>チョウ</t>
    </rPh>
    <phoneticPr fontId="2"/>
  </si>
  <si>
    <t>本町</t>
    <rPh sb="0" eb="2">
      <t>ホンチョウ</t>
    </rPh>
    <phoneticPr fontId="9"/>
  </si>
  <si>
    <t>東新町</t>
    <rPh sb="0" eb="3">
      <t>ヒガシシンマチ</t>
    </rPh>
    <phoneticPr fontId="9"/>
  </si>
  <si>
    <t>新富町</t>
    <rPh sb="0" eb="3">
      <t>シントミチョウ</t>
    </rPh>
    <phoneticPr fontId="9"/>
  </si>
  <si>
    <t>緑町</t>
    <rPh sb="0" eb="2">
      <t>ミドリチョウ</t>
    </rPh>
    <phoneticPr fontId="9"/>
  </si>
  <si>
    <t>中央町</t>
    <rPh sb="0" eb="2">
      <t>チュウオウ</t>
    </rPh>
    <rPh sb="2" eb="3">
      <t>チョウ</t>
    </rPh>
    <phoneticPr fontId="9"/>
  </si>
  <si>
    <t>城北町</t>
    <rPh sb="0" eb="3">
      <t>ジョウホクマチ</t>
    </rPh>
    <phoneticPr fontId="9"/>
  </si>
  <si>
    <t>本庁地区</t>
    <rPh sb="0" eb="2">
      <t>ホンチョウ</t>
    </rPh>
    <rPh sb="2" eb="4">
      <t>チク</t>
    </rPh>
    <phoneticPr fontId="2"/>
  </si>
  <si>
    <t>五十公野</t>
    <rPh sb="0" eb="4">
      <t>イソキミノ</t>
    </rPh>
    <phoneticPr fontId="9"/>
  </si>
  <si>
    <t>五十公野地区</t>
    <rPh sb="0" eb="4">
      <t>イソキミノ</t>
    </rPh>
    <rPh sb="4" eb="6">
      <t>チク</t>
    </rPh>
    <phoneticPr fontId="2"/>
  </si>
  <si>
    <t>加治</t>
    <rPh sb="0" eb="2">
      <t>カジ</t>
    </rPh>
    <phoneticPr fontId="9"/>
  </si>
  <si>
    <t>加治地区</t>
    <rPh sb="0" eb="2">
      <t>カジ</t>
    </rPh>
    <rPh sb="2" eb="4">
      <t>チク</t>
    </rPh>
    <phoneticPr fontId="2"/>
  </si>
  <si>
    <t>加治川</t>
    <rPh sb="0" eb="3">
      <t>カジカワ</t>
    </rPh>
    <phoneticPr fontId="9"/>
  </si>
  <si>
    <t>加治川地区</t>
    <rPh sb="0" eb="2">
      <t>カジ</t>
    </rPh>
    <rPh sb="2" eb="3">
      <t>カワ</t>
    </rPh>
    <rPh sb="3" eb="5">
      <t>チク</t>
    </rPh>
    <phoneticPr fontId="2"/>
  </si>
  <si>
    <t>紫雲寺</t>
    <rPh sb="0" eb="3">
      <t>シウンジ</t>
    </rPh>
    <phoneticPr fontId="9"/>
  </si>
  <si>
    <t>紫雲寺地区</t>
    <rPh sb="0" eb="3">
      <t>シウンジ</t>
    </rPh>
    <rPh sb="3" eb="5">
      <t>チク</t>
    </rPh>
    <phoneticPr fontId="2"/>
  </si>
  <si>
    <t>◆聖籠町（合計</t>
    <rPh sb="1" eb="4">
      <t>セイロウマチ</t>
    </rPh>
    <rPh sb="5" eb="7">
      <t>ゴウケイ</t>
    </rPh>
    <phoneticPr fontId="2"/>
  </si>
  <si>
    <t>聖籠町</t>
    <rPh sb="0" eb="3">
      <t>セイロウマチ</t>
    </rPh>
    <phoneticPr fontId="2"/>
  </si>
  <si>
    <t>聖籠町　配布合計</t>
    <rPh sb="0" eb="3">
      <t>セイロウマチ</t>
    </rPh>
    <rPh sb="4" eb="6">
      <t>ハイフ</t>
    </rPh>
    <rPh sb="6" eb="8">
      <t>ゴウケイ</t>
    </rPh>
    <phoneticPr fontId="2"/>
  </si>
  <si>
    <t>◆胎内市（合計</t>
    <rPh sb="1" eb="4">
      <t>タイナイシ</t>
    </rPh>
    <rPh sb="5" eb="7">
      <t>ゴウケイ</t>
    </rPh>
    <phoneticPr fontId="2"/>
  </si>
  <si>
    <t>胎内市</t>
    <rPh sb="0" eb="3">
      <t>タイナイシ</t>
    </rPh>
    <phoneticPr fontId="2"/>
  </si>
  <si>
    <t>胎内市　配布合計</t>
    <rPh sb="0" eb="3">
      <t>タイナイシ</t>
    </rPh>
    <rPh sb="4" eb="6">
      <t>ハイフ</t>
    </rPh>
    <rPh sb="6" eb="8">
      <t>ゴウケイ</t>
    </rPh>
    <phoneticPr fontId="2"/>
  </si>
  <si>
    <t>若松、二葉、並槻（一部）</t>
    <rPh sb="0" eb="2">
      <t>ワカマツ</t>
    </rPh>
    <rPh sb="3" eb="5">
      <t>フタバ</t>
    </rPh>
    <rPh sb="6" eb="8">
      <t>ナミツキ</t>
    </rPh>
    <rPh sb="9" eb="11">
      <t>イチブ</t>
    </rPh>
    <phoneticPr fontId="9"/>
  </si>
  <si>
    <t>東本町</t>
    <rPh sb="0" eb="1">
      <t>ヒガシ</t>
    </rPh>
    <rPh sb="1" eb="3">
      <t>ホンチョウ</t>
    </rPh>
    <phoneticPr fontId="9"/>
  </si>
  <si>
    <t>北本町、西栄町</t>
    <rPh sb="0" eb="3">
      <t>キタホンチョウ</t>
    </rPh>
    <rPh sb="4" eb="5">
      <t>ニシ</t>
    </rPh>
    <rPh sb="5" eb="7">
      <t>サカエチョウ</t>
    </rPh>
    <phoneticPr fontId="9"/>
  </si>
  <si>
    <t>表町、新栄町、水沢町</t>
    <rPh sb="0" eb="1">
      <t>オモテ</t>
    </rPh>
    <rPh sb="1" eb="2">
      <t>マチ</t>
    </rPh>
    <rPh sb="3" eb="6">
      <t>シンエイチョウ</t>
    </rPh>
    <rPh sb="7" eb="9">
      <t>ミズサワ</t>
    </rPh>
    <rPh sb="9" eb="10">
      <t>マチ</t>
    </rPh>
    <phoneticPr fontId="9"/>
  </si>
  <si>
    <t>大川町、本町</t>
    <rPh sb="0" eb="2">
      <t>オオカワ</t>
    </rPh>
    <rPh sb="2" eb="3">
      <t>チョウ</t>
    </rPh>
    <rPh sb="4" eb="6">
      <t>ホンチョウ</t>
    </rPh>
    <phoneticPr fontId="9"/>
  </si>
  <si>
    <t>中条、飯角、半山</t>
    <rPh sb="0" eb="2">
      <t>ナカジョウ</t>
    </rPh>
    <rPh sb="3" eb="4">
      <t>イイ</t>
    </rPh>
    <rPh sb="4" eb="5">
      <t>ツノ</t>
    </rPh>
    <rPh sb="6" eb="7">
      <t>ハン</t>
    </rPh>
    <rPh sb="7" eb="8">
      <t>ヤマ</t>
    </rPh>
    <phoneticPr fontId="9"/>
  </si>
  <si>
    <t>星の宮町、関沢（一部）</t>
    <rPh sb="0" eb="1">
      <t>ホシ</t>
    </rPh>
    <rPh sb="2" eb="4">
      <t>ミヤマチ</t>
    </rPh>
    <rPh sb="5" eb="7">
      <t>セキザワ</t>
    </rPh>
    <rPh sb="8" eb="10">
      <t>イチブ</t>
    </rPh>
    <phoneticPr fontId="9"/>
  </si>
  <si>
    <t>西本町</t>
    <rPh sb="0" eb="1">
      <t>ニシ</t>
    </rPh>
    <rPh sb="1" eb="3">
      <t>ホンチョウ</t>
    </rPh>
    <phoneticPr fontId="9"/>
  </si>
  <si>
    <t>柴橋、草野</t>
    <rPh sb="0" eb="2">
      <t>シバハシ</t>
    </rPh>
    <rPh sb="3" eb="5">
      <t>クサノ</t>
    </rPh>
    <phoneticPr fontId="9"/>
  </si>
  <si>
    <t>本郷町、あかね町</t>
    <rPh sb="0" eb="3">
      <t>ホンゴウチョウ</t>
    </rPh>
    <rPh sb="7" eb="8">
      <t>マチ</t>
    </rPh>
    <phoneticPr fontId="9"/>
  </si>
  <si>
    <t>西条町、赤川、協和町</t>
    <rPh sb="0" eb="3">
      <t>ニシジョウチョウ</t>
    </rPh>
    <rPh sb="4" eb="6">
      <t>アカガワ</t>
    </rPh>
    <rPh sb="7" eb="9">
      <t>キョウワ</t>
    </rPh>
    <rPh sb="9" eb="10">
      <t>マチ</t>
    </rPh>
    <phoneticPr fontId="9"/>
  </si>
  <si>
    <t>かぶとやま</t>
    <phoneticPr fontId="9"/>
  </si>
  <si>
    <t>太田</t>
    <rPh sb="0" eb="2">
      <t>オオタ</t>
    </rPh>
    <phoneticPr fontId="9"/>
  </si>
  <si>
    <t>東栄町</t>
    <rPh sb="0" eb="1">
      <t>ヒガシ</t>
    </rPh>
    <rPh sb="1" eb="3">
      <t>サカエマチ</t>
    </rPh>
    <phoneticPr fontId="9"/>
  </si>
  <si>
    <t>嘉山</t>
    <rPh sb="0" eb="2">
      <t>カヤマ</t>
    </rPh>
    <phoneticPr fontId="9"/>
  </si>
  <si>
    <t>美里</t>
    <rPh sb="0" eb="2">
      <t>ミサト</t>
    </rPh>
    <phoneticPr fontId="9"/>
  </si>
  <si>
    <t>川西</t>
    <rPh sb="0" eb="2">
      <t>カワニシ</t>
    </rPh>
    <phoneticPr fontId="9"/>
  </si>
  <si>
    <t>葛塚</t>
    <rPh sb="0" eb="1">
      <t>クズ</t>
    </rPh>
    <rPh sb="1" eb="2">
      <t>ツカ</t>
    </rPh>
    <phoneticPr fontId="9"/>
  </si>
  <si>
    <t>白新町</t>
    <rPh sb="0" eb="3">
      <t>ハクシンチョウ</t>
    </rPh>
    <phoneticPr fontId="9"/>
  </si>
  <si>
    <t>石動、柳原</t>
    <rPh sb="0" eb="2">
      <t>イスルギ</t>
    </rPh>
    <rPh sb="3" eb="5">
      <t>ヤナギハラ</t>
    </rPh>
    <phoneticPr fontId="9"/>
  </si>
  <si>
    <t>下町、いわい団地</t>
    <rPh sb="0" eb="2">
      <t>シタマチ</t>
    </rPh>
    <rPh sb="6" eb="8">
      <t>ダンチ</t>
    </rPh>
    <phoneticPr fontId="9"/>
  </si>
  <si>
    <t>五十公野団地</t>
    <rPh sb="0" eb="4">
      <t>イソキミノ</t>
    </rPh>
    <rPh sb="4" eb="6">
      <t>ダンチ</t>
    </rPh>
    <phoneticPr fontId="9"/>
  </si>
  <si>
    <t>山崎、小寺（一部）</t>
    <rPh sb="0" eb="2">
      <t>ヤマザキ</t>
    </rPh>
    <rPh sb="3" eb="5">
      <t>コテラ</t>
    </rPh>
    <rPh sb="6" eb="8">
      <t>イチブ</t>
    </rPh>
    <phoneticPr fontId="2"/>
  </si>
  <si>
    <t>上内竹、下内竹、小見（一部）</t>
    <rPh sb="0" eb="1">
      <t>ウエ</t>
    </rPh>
    <rPh sb="1" eb="3">
      <t>ウチタケ</t>
    </rPh>
    <rPh sb="4" eb="5">
      <t>シタ</t>
    </rPh>
    <rPh sb="5" eb="7">
      <t>ウチタケ</t>
    </rPh>
    <rPh sb="8" eb="10">
      <t>オミ</t>
    </rPh>
    <rPh sb="11" eb="13">
      <t>イチブ</t>
    </rPh>
    <phoneticPr fontId="9"/>
  </si>
  <si>
    <t>本庁地区（小計</t>
    <rPh sb="0" eb="2">
      <t>ホンチョウ</t>
    </rPh>
    <rPh sb="2" eb="4">
      <t>チク</t>
    </rPh>
    <rPh sb="5" eb="7">
      <t>ショウケイ</t>
    </rPh>
    <phoneticPr fontId="9"/>
  </si>
  <si>
    <t>本庁地区　配布小計</t>
    <rPh sb="0" eb="2">
      <t>ホンチョウ</t>
    </rPh>
    <rPh sb="2" eb="4">
      <t>チク</t>
    </rPh>
    <rPh sb="5" eb="7">
      <t>ハイフ</t>
    </rPh>
    <rPh sb="7" eb="9">
      <t>ショウケイ</t>
    </rPh>
    <phoneticPr fontId="2"/>
  </si>
  <si>
    <t>五十公野地区（小計</t>
    <rPh sb="0" eb="4">
      <t>イソキミノ</t>
    </rPh>
    <rPh sb="4" eb="6">
      <t>チク</t>
    </rPh>
    <rPh sb="7" eb="9">
      <t>ショウケイ</t>
    </rPh>
    <phoneticPr fontId="2"/>
  </si>
  <si>
    <t>五十公野地区　配布小計</t>
    <rPh sb="0" eb="4">
      <t>イソキミノ</t>
    </rPh>
    <rPh sb="4" eb="6">
      <t>チク</t>
    </rPh>
    <rPh sb="7" eb="9">
      <t>ハイフ</t>
    </rPh>
    <rPh sb="9" eb="11">
      <t>ショウケイ</t>
    </rPh>
    <phoneticPr fontId="2"/>
  </si>
  <si>
    <t>加治地区（小計</t>
    <rPh sb="0" eb="2">
      <t>カジ</t>
    </rPh>
    <rPh sb="2" eb="4">
      <t>チク</t>
    </rPh>
    <rPh sb="5" eb="7">
      <t>ショウケイ</t>
    </rPh>
    <phoneticPr fontId="2"/>
  </si>
  <si>
    <t>加治地区　配布小計</t>
    <rPh sb="0" eb="2">
      <t>カジ</t>
    </rPh>
    <rPh sb="2" eb="4">
      <t>チク</t>
    </rPh>
    <rPh sb="5" eb="7">
      <t>ハイフ</t>
    </rPh>
    <rPh sb="7" eb="9">
      <t>ショウケイ</t>
    </rPh>
    <phoneticPr fontId="2"/>
  </si>
  <si>
    <t>加治川地区（小計</t>
    <rPh sb="0" eb="2">
      <t>カジ</t>
    </rPh>
    <rPh sb="2" eb="3">
      <t>カワ</t>
    </rPh>
    <rPh sb="3" eb="5">
      <t>チク</t>
    </rPh>
    <rPh sb="6" eb="8">
      <t>ショウケイ</t>
    </rPh>
    <phoneticPr fontId="2"/>
  </si>
  <si>
    <t>加治川地区　配布小計</t>
    <rPh sb="0" eb="2">
      <t>カジ</t>
    </rPh>
    <rPh sb="2" eb="3">
      <t>カワ</t>
    </rPh>
    <rPh sb="3" eb="5">
      <t>チク</t>
    </rPh>
    <rPh sb="6" eb="8">
      <t>ハイフ</t>
    </rPh>
    <rPh sb="8" eb="10">
      <t>ショウケイ</t>
    </rPh>
    <phoneticPr fontId="2"/>
  </si>
  <si>
    <t>◆　新　発　田　市</t>
    <rPh sb="2" eb="3">
      <t>シン</t>
    </rPh>
    <rPh sb="4" eb="5">
      <t>ハツ</t>
    </rPh>
    <rPh sb="6" eb="7">
      <t>タ</t>
    </rPh>
    <rPh sb="8" eb="9">
      <t>シ</t>
    </rPh>
    <phoneticPr fontId="9"/>
  </si>
  <si>
    <t>紫雲寺地区（小計</t>
    <rPh sb="0" eb="3">
      <t>シウンジ</t>
    </rPh>
    <rPh sb="3" eb="5">
      <t>チク</t>
    </rPh>
    <rPh sb="6" eb="8">
      <t>ショウケイ</t>
    </rPh>
    <phoneticPr fontId="2"/>
  </si>
  <si>
    <t>紫雲寺地区　配布小計</t>
    <rPh sb="0" eb="3">
      <t>シウンジ</t>
    </rPh>
    <rPh sb="3" eb="5">
      <t>チク</t>
    </rPh>
    <rPh sb="4" eb="5">
      <t>カジ</t>
    </rPh>
    <rPh sb="6" eb="8">
      <t>ハイフ</t>
    </rPh>
    <rPh sb="8" eb="10">
      <t>ショウケイ</t>
    </rPh>
    <phoneticPr fontId="2"/>
  </si>
  <si>
    <t>亀塚、次第浜（一部）</t>
    <rPh sb="0" eb="1">
      <t>カメ</t>
    </rPh>
    <rPh sb="1" eb="2">
      <t>ヅカ</t>
    </rPh>
    <rPh sb="3" eb="6">
      <t>シダイハマ</t>
    </rPh>
    <rPh sb="7" eb="9">
      <t>イチブ</t>
    </rPh>
    <phoneticPr fontId="9"/>
  </si>
  <si>
    <t>諏訪山、大夫</t>
    <rPh sb="0" eb="2">
      <t>スワ</t>
    </rPh>
    <rPh sb="2" eb="3">
      <t>ヤマ</t>
    </rPh>
    <rPh sb="4" eb="6">
      <t>タユウ</t>
    </rPh>
    <phoneticPr fontId="9"/>
  </si>
  <si>
    <t>新発田市</t>
    <rPh sb="0" eb="4">
      <t>シバタシ</t>
    </rPh>
    <phoneticPr fontId="2"/>
  </si>
  <si>
    <t>新発田市　配布合計</t>
    <rPh sb="0" eb="4">
      <t>シバタシ</t>
    </rPh>
    <rPh sb="5" eb="7">
      <t>ハイフ</t>
    </rPh>
    <rPh sb="7" eb="9">
      <t>ゴウケイ</t>
    </rPh>
    <phoneticPr fontId="2"/>
  </si>
  <si>
    <t>折込費</t>
    <rPh sb="0" eb="2">
      <t>オリコミ</t>
    </rPh>
    <rPh sb="2" eb="3">
      <t>ヒ</t>
    </rPh>
    <phoneticPr fontId="2"/>
  </si>
  <si>
    <t>し1</t>
    <phoneticPr fontId="9"/>
  </si>
  <si>
    <t>し2</t>
    <phoneticPr fontId="9"/>
  </si>
  <si>
    <t>し3</t>
    <phoneticPr fontId="9"/>
  </si>
  <si>
    <t>し4</t>
    <phoneticPr fontId="9"/>
  </si>
  <si>
    <t>し5</t>
    <phoneticPr fontId="9"/>
  </si>
  <si>
    <t>し6</t>
    <phoneticPr fontId="9"/>
  </si>
  <si>
    <t>し7</t>
    <phoneticPr fontId="9"/>
  </si>
  <si>
    <t>し8</t>
    <phoneticPr fontId="9"/>
  </si>
  <si>
    <t>し9</t>
    <phoneticPr fontId="9"/>
  </si>
  <si>
    <t>し10</t>
    <phoneticPr fontId="9"/>
  </si>
  <si>
    <t>し11</t>
    <phoneticPr fontId="9"/>
  </si>
  <si>
    <t>し12</t>
    <phoneticPr fontId="9"/>
  </si>
  <si>
    <t>し13</t>
    <phoneticPr fontId="9"/>
  </si>
  <si>
    <t>し14</t>
    <phoneticPr fontId="9"/>
  </si>
  <si>
    <t>し15</t>
    <phoneticPr fontId="9"/>
  </si>
  <si>
    <t>し16</t>
    <phoneticPr fontId="9"/>
  </si>
  <si>
    <t>し17</t>
    <phoneticPr fontId="9"/>
  </si>
  <si>
    <t>し19</t>
    <phoneticPr fontId="9"/>
  </si>
  <si>
    <t>し20</t>
    <phoneticPr fontId="9"/>
  </si>
  <si>
    <t>し21</t>
    <phoneticPr fontId="9"/>
  </si>
  <si>
    <t>せ1</t>
    <phoneticPr fontId="9"/>
  </si>
  <si>
    <t>せ2</t>
    <phoneticPr fontId="9"/>
  </si>
  <si>
    <t>た1</t>
    <phoneticPr fontId="9"/>
  </si>
  <si>
    <t>た2</t>
    <phoneticPr fontId="9"/>
  </si>
  <si>
    <t>た3</t>
    <phoneticPr fontId="9"/>
  </si>
  <si>
    <t>た4</t>
    <phoneticPr fontId="9"/>
  </si>
  <si>
    <t>た5</t>
    <phoneticPr fontId="9"/>
  </si>
  <si>
    <t>た6</t>
    <phoneticPr fontId="9"/>
  </si>
  <si>
    <t>た7</t>
    <phoneticPr fontId="9"/>
  </si>
  <si>
    <t>た8</t>
    <phoneticPr fontId="9"/>
  </si>
  <si>
    <t>た9</t>
    <phoneticPr fontId="9"/>
  </si>
  <si>
    <t>た10</t>
    <phoneticPr fontId="9"/>
  </si>
  <si>
    <t>た11</t>
    <phoneticPr fontId="9"/>
  </si>
  <si>
    <t>た12</t>
    <phoneticPr fontId="9"/>
  </si>
  <si>
    <t>た13</t>
    <phoneticPr fontId="9"/>
  </si>
  <si>
    <t>と1</t>
    <phoneticPr fontId="9"/>
  </si>
  <si>
    <t>と2</t>
    <phoneticPr fontId="9"/>
  </si>
  <si>
    <t>と3</t>
    <phoneticPr fontId="9"/>
  </si>
  <si>
    <t>と4</t>
    <phoneticPr fontId="9"/>
  </si>
  <si>
    <t>と5</t>
    <phoneticPr fontId="9"/>
  </si>
  <si>
    <t>と6</t>
    <phoneticPr fontId="9"/>
  </si>
  <si>
    <t>と7</t>
    <phoneticPr fontId="9"/>
  </si>
  <si>
    <t>と8</t>
    <phoneticPr fontId="9"/>
  </si>
  <si>
    <t>と9</t>
    <phoneticPr fontId="9"/>
  </si>
  <si>
    <t>と10</t>
    <phoneticPr fontId="9"/>
  </si>
  <si>
    <t>し22</t>
    <phoneticPr fontId="9"/>
  </si>
  <si>
    <t>し23</t>
    <phoneticPr fontId="9"/>
  </si>
  <si>
    <t>し24</t>
    <phoneticPr fontId="9"/>
  </si>
  <si>
    <t>し25</t>
    <phoneticPr fontId="9"/>
  </si>
  <si>
    <t>納品予定日　　　　月　　　　日</t>
    <rPh sb="0" eb="2">
      <t>ノウヒン</t>
    </rPh>
    <rPh sb="2" eb="5">
      <t>ヨテイビ</t>
    </rPh>
    <rPh sb="9" eb="10">
      <t>ガツ</t>
    </rPh>
    <rPh sb="14" eb="15">
      <t>ヒ</t>
    </rPh>
    <phoneticPr fontId="9"/>
  </si>
  <si>
    <t>む1</t>
    <phoneticPr fontId="9"/>
  </si>
  <si>
    <t>む2</t>
    <phoneticPr fontId="9"/>
  </si>
  <si>
    <t>む3</t>
  </si>
  <si>
    <t>む4</t>
  </si>
  <si>
    <t>む5</t>
  </si>
  <si>
    <t>む6</t>
  </si>
  <si>
    <t>む7</t>
  </si>
  <si>
    <t>む8</t>
  </si>
  <si>
    <t>む9</t>
  </si>
  <si>
    <t>む10</t>
  </si>
  <si>
    <t>む11</t>
  </si>
  <si>
    <t>む12</t>
  </si>
  <si>
    <t>む14</t>
  </si>
  <si>
    <t>む15</t>
  </si>
  <si>
    <t>塩町、中川原団地</t>
    <rPh sb="0" eb="2">
      <t>シオマチ</t>
    </rPh>
    <rPh sb="3" eb="6">
      <t>ナカガワラ</t>
    </rPh>
    <rPh sb="6" eb="8">
      <t>ダンチ</t>
    </rPh>
    <phoneticPr fontId="2"/>
  </si>
  <si>
    <t>大欠、幸町、若葉町</t>
    <rPh sb="0" eb="1">
      <t>オオ</t>
    </rPh>
    <rPh sb="1" eb="2">
      <t>カ</t>
    </rPh>
    <rPh sb="3" eb="5">
      <t>サイワイマチ</t>
    </rPh>
    <phoneticPr fontId="2"/>
  </si>
  <si>
    <t>新町、掘方</t>
    <rPh sb="0" eb="2">
      <t>シンマチ</t>
    </rPh>
    <rPh sb="3" eb="5">
      <t>ホリカタ</t>
    </rPh>
    <phoneticPr fontId="2"/>
  </si>
  <si>
    <t>二之町、三之町</t>
    <rPh sb="0" eb="3">
      <t>ニノチョウ</t>
    </rPh>
    <rPh sb="4" eb="7">
      <t>サンノチョウ</t>
    </rPh>
    <phoneticPr fontId="2"/>
  </si>
  <si>
    <t>長井町、上町、大町、小町、寺町</t>
  </si>
  <si>
    <t>大工町、細工町、安良町、小国町</t>
    <rPh sb="0" eb="3">
      <t>ダイクマチ</t>
    </rPh>
    <rPh sb="4" eb="6">
      <t>サイク</t>
    </rPh>
    <rPh sb="6" eb="7">
      <t>マチ</t>
    </rPh>
    <rPh sb="8" eb="9">
      <t>ヤス</t>
    </rPh>
    <rPh sb="9" eb="10">
      <t>リョウ</t>
    </rPh>
    <rPh sb="10" eb="11">
      <t>マチ</t>
    </rPh>
    <rPh sb="12" eb="15">
      <t>オグニマチ</t>
    </rPh>
    <phoneticPr fontId="9"/>
  </si>
  <si>
    <t>鍛冶町、肴町</t>
    <rPh sb="0" eb="2">
      <t>カジ</t>
    </rPh>
    <rPh sb="2" eb="3">
      <t>マチ</t>
    </rPh>
    <rPh sb="4" eb="6">
      <t>サカナマチ</t>
    </rPh>
    <phoneticPr fontId="2"/>
  </si>
  <si>
    <t>羽黒町、羽黒口</t>
    <rPh sb="0" eb="3">
      <t>ハグロマチ</t>
    </rPh>
    <rPh sb="4" eb="6">
      <t>ハグロ</t>
    </rPh>
    <rPh sb="6" eb="7">
      <t>グチ</t>
    </rPh>
    <phoneticPr fontId="2"/>
  </si>
  <si>
    <t>田端町、飯野西</t>
    <rPh sb="0" eb="1">
      <t>タ</t>
    </rPh>
    <rPh sb="1" eb="2">
      <t>ハシ</t>
    </rPh>
    <rPh sb="2" eb="3">
      <t>マチ</t>
    </rPh>
    <rPh sb="4" eb="6">
      <t>イイノ</t>
    </rPh>
    <rPh sb="6" eb="7">
      <t>ニシ</t>
    </rPh>
    <phoneticPr fontId="2"/>
  </si>
  <si>
    <t>南町1～2丁目</t>
    <rPh sb="0" eb="2">
      <t>ミナミマチ</t>
    </rPh>
    <rPh sb="5" eb="7">
      <t>チョウメ</t>
    </rPh>
    <phoneticPr fontId="2"/>
  </si>
  <si>
    <t>緑町1～5丁目</t>
    <rPh sb="0" eb="2">
      <t>ミドリチョウ</t>
    </rPh>
    <rPh sb="5" eb="7">
      <t>チョウメ</t>
    </rPh>
    <phoneticPr fontId="2"/>
  </si>
  <si>
    <t>村上市</t>
    <rPh sb="0" eb="3">
      <t>ムラカミシ</t>
    </rPh>
    <phoneticPr fontId="2"/>
  </si>
  <si>
    <t>村上市　配布合計</t>
    <rPh sb="0" eb="3">
      <t>ムラカミシ</t>
    </rPh>
    <rPh sb="4" eb="6">
      <t>ハイフ</t>
    </rPh>
    <rPh sb="6" eb="8">
      <t>ゴウケイ</t>
    </rPh>
    <phoneticPr fontId="2"/>
  </si>
  <si>
    <t>松原町1～5丁目、学校町</t>
    <rPh sb="9" eb="12">
      <t>ガッコウチョウ</t>
    </rPh>
    <phoneticPr fontId="9"/>
  </si>
  <si>
    <t>飯野1～3丁目、飯野桜ヶ丘</t>
    <rPh sb="8" eb="10">
      <t>イイノ</t>
    </rPh>
    <rPh sb="10" eb="13">
      <t>サクラガオカ</t>
    </rPh>
    <phoneticPr fontId="9"/>
  </si>
  <si>
    <t>片町、上片町、杉原、石原</t>
    <rPh sb="7" eb="9">
      <t>スギハラ</t>
    </rPh>
    <rPh sb="10" eb="12">
      <t>イシハラ</t>
    </rPh>
    <phoneticPr fontId="9"/>
  </si>
  <si>
    <t>庄内町、久保多町、加賀町、泉町</t>
    <rPh sb="9" eb="12">
      <t>カガマチ</t>
    </rPh>
    <rPh sb="13" eb="14">
      <t>イズミ</t>
    </rPh>
    <rPh sb="14" eb="15">
      <t>マチ</t>
    </rPh>
    <phoneticPr fontId="9"/>
  </si>
  <si>
    <t>つつじが丘、つくし、長橋（一部）</t>
    <rPh sb="4" eb="5">
      <t>オカ</t>
    </rPh>
    <phoneticPr fontId="9"/>
  </si>
  <si>
    <t>　　　　　　　　◆村上市（合計</t>
    <rPh sb="9" eb="12">
      <t>ムラカミシ</t>
    </rPh>
    <rPh sb="13" eb="15">
      <t>ゴウケイ</t>
    </rPh>
    <phoneticPr fontId="2"/>
  </si>
  <si>
    <t>【お願い】チラシを納品の際は、５００部もしくは１,０００部単位で梱包してください。                                       　　   　  また、その旨を印刷所へご指示ください。</t>
    <phoneticPr fontId="2"/>
  </si>
  <si>
    <t>　小さいもの（ハガキサイズ未満）などは配布できません。</t>
    <rPh sb="1" eb="2">
      <t>チイ</t>
    </rPh>
    <rPh sb="13" eb="15">
      <t>ミマン</t>
    </rPh>
    <rPh sb="19" eb="21">
      <t>ハイフ</t>
    </rPh>
    <phoneticPr fontId="9"/>
  </si>
  <si>
    <t>●厚紙は割増料金になります。詳しくはお問い合わせください。</t>
  </si>
  <si>
    <t>●折込チラシが多数の場合はお断りする場合がございます。</t>
    <rPh sb="1" eb="3">
      <t>オリコミ</t>
    </rPh>
    <rPh sb="7" eb="9">
      <t>タスウ</t>
    </rPh>
    <rPh sb="10" eb="12">
      <t>バアイ</t>
    </rPh>
    <rPh sb="14" eb="15">
      <t>コトワ</t>
    </rPh>
    <rPh sb="18" eb="20">
      <t>バアイ</t>
    </rPh>
    <phoneticPr fontId="9"/>
  </si>
  <si>
    <t>●配布エリアは予告なく変更する場合があります。</t>
  </si>
  <si>
    <t>まるごと下越！総数</t>
    <rPh sb="4" eb="6">
      <t>カエツ</t>
    </rPh>
    <rPh sb="7" eb="9">
      <t>ソウスウ</t>
    </rPh>
    <phoneticPr fontId="2"/>
  </si>
  <si>
    <t>◆新潟市豊栄地区（合計</t>
    <rPh sb="1" eb="3">
      <t>ニイガタ</t>
    </rPh>
    <rPh sb="3" eb="4">
      <t>シ</t>
    </rPh>
    <rPh sb="4" eb="6">
      <t>トヨサカ</t>
    </rPh>
    <rPh sb="6" eb="8">
      <t>チク</t>
    </rPh>
    <rPh sb="9" eb="11">
      <t>ゴウケイ</t>
    </rPh>
    <phoneticPr fontId="2"/>
  </si>
  <si>
    <t>新潟市豊栄地区</t>
    <rPh sb="0" eb="2">
      <t>ニイガタ</t>
    </rPh>
    <rPh sb="2" eb="3">
      <t>シ</t>
    </rPh>
    <rPh sb="3" eb="5">
      <t>トヨサカ</t>
    </rPh>
    <rPh sb="5" eb="7">
      <t>チク</t>
    </rPh>
    <phoneticPr fontId="2"/>
  </si>
  <si>
    <t>新潟市豊栄地区　配布合計</t>
    <rPh sb="0" eb="2">
      <t>ニイガタ</t>
    </rPh>
    <rPh sb="2" eb="3">
      <t>シ</t>
    </rPh>
    <rPh sb="3" eb="5">
      <t>トヨサカ</t>
    </rPh>
    <rPh sb="5" eb="7">
      <t>チク</t>
    </rPh>
    <rPh sb="8" eb="10">
      <t>ハイフ</t>
    </rPh>
    <rPh sb="10" eb="12">
      <t>ゴウケイ</t>
    </rPh>
    <phoneticPr fontId="2"/>
  </si>
  <si>
    <t>む13</t>
    <phoneticPr fontId="2"/>
  </si>
  <si>
    <t>山居町1～2丁目</t>
    <rPh sb="0" eb="1">
      <t>ヤマ</t>
    </rPh>
    <rPh sb="1" eb="2">
      <t>キョ</t>
    </rPh>
    <rPh sb="2" eb="3">
      <t>マチ</t>
    </rPh>
    <rPh sb="6" eb="8">
      <t>チョウメ</t>
    </rPh>
    <phoneticPr fontId="2"/>
  </si>
  <si>
    <t>住吉町、新和町、東本町（一部）</t>
    <rPh sb="0" eb="3">
      <t>スミヨシチョウ</t>
    </rPh>
    <rPh sb="4" eb="5">
      <t>シン</t>
    </rPh>
    <rPh sb="6" eb="7">
      <t>チョウ</t>
    </rPh>
    <rPh sb="8" eb="9">
      <t>ヒガシ</t>
    </rPh>
    <rPh sb="9" eb="11">
      <t>ホンチョウ</t>
    </rPh>
    <rPh sb="12" eb="14">
      <t>イチブ</t>
    </rPh>
    <phoneticPr fontId="9"/>
  </si>
  <si>
    <t>※表示は税込です。</t>
    <rPh sb="1" eb="3">
      <t>ヒョウジ</t>
    </rPh>
    <rPh sb="4" eb="6">
      <t>ゼイコミ</t>
    </rPh>
    <phoneticPr fontId="2"/>
  </si>
  <si>
    <t>チラシサイズ</t>
    <phoneticPr fontId="2"/>
  </si>
  <si>
    <t>B4サイズまで</t>
    <phoneticPr fontId="2"/>
  </si>
  <si>
    <t>B3サイズ</t>
    <phoneticPr fontId="2"/>
  </si>
  <si>
    <t>B2サイズ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</si>
  <si>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</si>
  <si>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</si>
  <si>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5円50銭</t>
    <rPh sb="1" eb="2">
      <t>エン</t>
    </rPh>
    <rPh sb="4" eb="5">
      <t>セン</t>
    </rPh>
    <phoneticPr fontId="2"/>
  </si>
  <si>
    <t>7円15銭</t>
    <rPh sb="1" eb="2">
      <t>エン</t>
    </rPh>
    <rPh sb="4" eb="5">
      <t>セン</t>
    </rPh>
    <phoneticPr fontId="2"/>
  </si>
  <si>
    <t>12円10銭</t>
    <rPh sb="2" eb="3">
      <t>エン</t>
    </rPh>
    <rPh sb="5" eb="6">
      <t>セン</t>
    </rPh>
    <phoneticPr fontId="2"/>
  </si>
  <si>
    <t>6円49銭</t>
    <rPh sb="1" eb="2">
      <t>エン</t>
    </rPh>
    <rPh sb="4" eb="5">
      <t>セン</t>
    </rPh>
    <phoneticPr fontId="2"/>
  </si>
  <si>
    <t>9円02銭</t>
    <rPh sb="1" eb="2">
      <t>エン</t>
    </rPh>
    <rPh sb="4" eb="5">
      <t>セン</t>
    </rPh>
    <phoneticPr fontId="2"/>
  </si>
  <si>
    <t>14円30銭</t>
    <rPh sb="2" eb="3">
      <t>エン</t>
    </rPh>
    <rPh sb="5" eb="6">
      <t>セン</t>
    </rPh>
    <phoneticPr fontId="2"/>
  </si>
  <si>
    <t>※B４サイズ以上のチラシはA４サイズ以下
の大きさに折り加工をお願いします。</t>
    <rPh sb="6" eb="8">
      <t>イジョウ</t>
    </rPh>
    <rPh sb="18" eb="20">
      <t>イカ</t>
    </rPh>
    <rPh sb="22" eb="23">
      <t>オオ</t>
    </rPh>
    <rPh sb="26" eb="27">
      <t>オ</t>
    </rPh>
    <rPh sb="28" eb="30">
      <t>カコウ</t>
    </rPh>
    <rPh sb="32" eb="33">
      <t>ネガ</t>
    </rPh>
    <phoneticPr fontId="2"/>
  </si>
  <si>
    <t>※1,000枚未満の配布は折込費に加え、
　　折込管理料2,200円(税込)をいただきます。</t>
    <rPh sb="3" eb="7">
      <t>，０００マイ</t>
    </rPh>
    <rPh sb="7" eb="9">
      <t>ミマン</t>
    </rPh>
    <rPh sb="10" eb="12">
      <t>ハイフ</t>
    </rPh>
    <rPh sb="13" eb="15">
      <t>オリコミ</t>
    </rPh>
    <rPh sb="15" eb="16">
      <t>ヒ</t>
    </rPh>
    <rPh sb="17" eb="18">
      <t>クワ</t>
    </rPh>
    <rPh sb="23" eb="25">
      <t>オリコミ</t>
    </rPh>
    <rPh sb="25" eb="27">
      <t>カンリ</t>
    </rPh>
    <rPh sb="27" eb="28">
      <t>リョウ</t>
    </rPh>
    <rPh sb="33" eb="34">
      <t>エン</t>
    </rPh>
    <rPh sb="35" eb="37">
      <t>ゼイコミ</t>
    </rPh>
    <phoneticPr fontId="2"/>
  </si>
  <si>
    <t>　　FAX　025-530-7861</t>
  </si>
  <si>
    <t>　　　　　チラシは配布担当　⇒　（株）バーツプロダクション　ポスティング部　　　　　　　　　　　　　　　（新発田市新栄町1-1-2　TEL025-530-7536）に　Ａ４以内のサイズで納品してください。</t>
    <rPh sb="9" eb="11">
      <t>ハイフ</t>
    </rPh>
    <rPh sb="11" eb="13">
      <t>タントウ</t>
    </rPh>
    <rPh sb="16" eb="19">
      <t>カブ</t>
    </rPh>
    <rPh sb="36" eb="37">
      <t>ブ</t>
    </rPh>
    <rPh sb="53" eb="57">
      <t>シバタシ</t>
    </rPh>
    <rPh sb="57" eb="60">
      <t>シンエイチョウ</t>
    </rPh>
    <rPh sb="82" eb="83">
      <t>ホンシャ</t>
    </rPh>
    <rPh sb="86" eb="88">
      <t>イナイ</t>
    </rPh>
    <rPh sb="93" eb="95">
      <t>ノウヒン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</si>
  <si>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新発田・豊栄・胎内・聖籠・村上　地域みっちゃく生活情報誌®Ｒ5年9月～2月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>　　　　　　</t>
    </r>
    <r>
      <rPr>
        <b/>
        <sz val="16"/>
        <color theme="1"/>
        <rFont val="ＭＳ Ｐゴシック"/>
        <family val="3"/>
        <charset val="128"/>
        <scheme val="minor"/>
      </rPr>
      <t>まるごと下越！　　　ポスティング発注書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</si>
</sst>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2"/>
    </font>
    <font>
      <sz val="12"/>
      <name val="ＭＳ Ｐゴシック"/>
      <family val="2"/>
      <scheme val="minor"/>
    </font>
    <font>
      <sz val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b/>
      <sz val="11"/>
      <name val="HGSｺﾞｼｯｸM"/>
      <family val="3"/>
      <charset val="128"/>
    </font>
    <font>
      <i/>
      <sz val="10"/>
      <color theme="1"/>
      <name val="HGS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76" fontId="17" fillId="0" borderId="3" xfId="1" applyNumberFormat="1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Alignment="1">
      <alignment shrinkToFit="1"/>
    </xf>
    <xf numFmtId="176" fontId="17" fillId="0" borderId="5" xfId="1" applyNumberFormat="1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0" fontId="19" fillId="0" borderId="6" xfId="0" applyFont="1" applyBorder="1" applyAlignment="1">
      <alignment shrinkToFit="1"/>
    </xf>
    <xf numFmtId="38" fontId="20" fillId="0" borderId="6" xfId="1" applyFont="1" applyBorder="1" applyAlignment="1">
      <alignment horizontal="center"/>
    </xf>
    <xf numFmtId="0" fontId="20" fillId="0" borderId="0" xfId="0" applyFont="1"/>
    <xf numFmtId="0" fontId="21" fillId="0" borderId="7" xfId="0" applyFont="1" applyBorder="1" applyAlignment="1">
      <alignment horizontal="center" shrinkToFit="1"/>
    </xf>
    <xf numFmtId="0" fontId="21" fillId="0" borderId="8" xfId="0" applyFont="1" applyBorder="1" applyAlignment="1">
      <alignment horizontal="center" shrinkToFit="1"/>
    </xf>
    <xf numFmtId="0" fontId="22" fillId="0" borderId="9" xfId="0" applyFont="1" applyBorder="1" applyAlignment="1">
      <alignment shrinkToFit="1"/>
    </xf>
    <xf numFmtId="38" fontId="20" fillId="0" borderId="9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22" fillId="0" borderId="6" xfId="0" applyFont="1" applyBorder="1" applyAlignment="1">
      <alignment shrinkToFit="1"/>
    </xf>
    <xf numFmtId="0" fontId="21" fillId="0" borderId="0" xfId="0" applyFont="1" applyAlignment="1">
      <alignment horizontal="center" shrinkToFit="1"/>
    </xf>
    <xf numFmtId="0" fontId="22" fillId="0" borderId="0" xfId="0" applyFont="1" applyAlignment="1">
      <alignment shrinkToFit="1"/>
    </xf>
    <xf numFmtId="38" fontId="20" fillId="0" borderId="0" xfId="1" applyFont="1" applyAlignment="1">
      <alignment horizontal="center"/>
    </xf>
    <xf numFmtId="0" fontId="20" fillId="0" borderId="0" xfId="0" applyFont="1" applyAlignment="1">
      <alignment shrinkToFit="1"/>
    </xf>
    <xf numFmtId="38" fontId="20" fillId="0" borderId="10" xfId="1" applyFont="1" applyBorder="1" applyAlignment="1">
      <alignment horizontal="center"/>
    </xf>
    <xf numFmtId="38" fontId="5" fillId="0" borderId="0" xfId="1" applyFont="1" applyAlignment="1">
      <alignment horizont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3" fontId="14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vertical="center"/>
    </xf>
    <xf numFmtId="38" fontId="20" fillId="0" borderId="0" xfId="1" applyFont="1" applyAlignment="1"/>
    <xf numFmtId="38" fontId="20" fillId="0" borderId="8" xfId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21" fillId="0" borderId="3" xfId="0" applyFont="1" applyBorder="1" applyAlignment="1">
      <alignment horizontal="center" shrinkToFit="1"/>
    </xf>
    <xf numFmtId="0" fontId="19" fillId="0" borderId="10" xfId="0" applyFont="1" applyBorder="1" applyAlignment="1">
      <alignment shrinkToFit="1"/>
    </xf>
    <xf numFmtId="0" fontId="19" fillId="0" borderId="9" xfId="0" applyFont="1" applyBorder="1" applyAlignment="1">
      <alignment shrinkToFit="1"/>
    </xf>
    <xf numFmtId="0" fontId="19" fillId="0" borderId="0" xfId="0" applyFont="1" applyAlignment="1">
      <alignment shrinkToFit="1"/>
    </xf>
    <xf numFmtId="38" fontId="30" fillId="0" borderId="0" xfId="0" applyNumberFormat="1" applyFont="1" applyAlignment="1">
      <alignment horizontal="center" vertical="center"/>
    </xf>
    <xf numFmtId="0" fontId="21" fillId="0" borderId="13" xfId="0" applyFont="1" applyBorder="1" applyAlignment="1">
      <alignment horizontal="center" shrinkToFit="1"/>
    </xf>
    <xf numFmtId="0" fontId="19" fillId="0" borderId="13" xfId="0" applyFont="1" applyBorder="1" applyAlignment="1">
      <alignment shrinkToFit="1"/>
    </xf>
    <xf numFmtId="38" fontId="20" fillId="0" borderId="13" xfId="1" applyFont="1" applyBorder="1" applyAlignment="1">
      <alignment horizontal="center"/>
    </xf>
    <xf numFmtId="0" fontId="22" fillId="0" borderId="0" xfId="0" applyFont="1"/>
    <xf numFmtId="0" fontId="21" fillId="0" borderId="0" xfId="0" applyFont="1" applyAlignment="1">
      <alignment vertical="center" shrinkToFit="1"/>
    </xf>
    <xf numFmtId="38" fontId="20" fillId="0" borderId="0" xfId="1" applyFont="1">
      <alignment vertical="center"/>
    </xf>
    <xf numFmtId="176" fontId="17" fillId="0" borderId="0" xfId="1" applyNumberFormat="1" applyFont="1" applyAlignment="1">
      <alignment vertical="center" shrinkToFit="1"/>
    </xf>
    <xf numFmtId="3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38" fontId="20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0" fontId="21" fillId="0" borderId="22" xfId="0" applyFont="1" applyBorder="1" applyAlignment="1">
      <alignment horizontal="center" shrinkToFit="1"/>
    </xf>
    <xf numFmtId="0" fontId="19" fillId="0" borderId="22" xfId="0" applyFont="1" applyBorder="1" applyAlignment="1">
      <alignment shrinkToFit="1"/>
    </xf>
    <xf numFmtId="38" fontId="20" fillId="0" borderId="22" xfId="1" applyFont="1" applyBorder="1" applyAlignment="1">
      <alignment horizontal="center"/>
    </xf>
    <xf numFmtId="0" fontId="19" fillId="0" borderId="8" xfId="0" applyFont="1" applyBorder="1" applyAlignment="1">
      <alignment shrinkToFit="1"/>
    </xf>
    <xf numFmtId="0" fontId="33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38" fontId="20" fillId="0" borderId="0" xfId="0" applyNumberFormat="1" applyFont="1" applyAlignment="1">
      <alignment horizontal="center" vertical="center" shrinkToFit="1"/>
    </xf>
    <xf numFmtId="0" fontId="35" fillId="0" borderId="1" xfId="0" applyFont="1" applyBorder="1" applyAlignment="1">
      <alignment vertical="center"/>
    </xf>
    <xf numFmtId="0" fontId="21" fillId="0" borderId="13" xfId="0" applyFont="1" applyBorder="1" applyAlignment="1">
      <alignment horizontal="center"/>
    </xf>
    <xf numFmtId="38" fontId="20" fillId="0" borderId="13" xfId="0" applyNumberFormat="1" applyFont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shrinkToFit="1"/>
    </xf>
    <xf numFmtId="0" fontId="34" fillId="0" borderId="0" xfId="0" applyFont="1"/>
    <xf numFmtId="0" fontId="20" fillId="0" borderId="0" xfId="0" applyFont="1" applyAlignment="1">
      <alignment horizontal="center" vertical="center" shrinkToFit="1"/>
    </xf>
    <xf numFmtId="38" fontId="21" fillId="0" borderId="0" xfId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1" fillId="0" borderId="26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/>
    </xf>
    <xf numFmtId="38" fontId="20" fillId="0" borderId="3" xfId="1" applyFont="1" applyBorder="1" applyAlignment="1">
      <alignment horizontal="center"/>
    </xf>
    <xf numFmtId="38" fontId="20" fillId="0" borderId="5" xfId="1" applyFont="1" applyBorder="1" applyAlignment="1">
      <alignment horizontal="center"/>
    </xf>
    <xf numFmtId="0" fontId="23" fillId="0" borderId="0" xfId="0" applyFont="1" applyAlignment="1">
      <alignment horizontal="center" vertical="center" shrinkToFit="1"/>
    </xf>
    <xf numFmtId="38" fontId="20" fillId="0" borderId="0" xfId="1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30" fillId="0" borderId="1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shrinkToFit="1"/>
    </xf>
    <xf numFmtId="38" fontId="20" fillId="0" borderId="5" xfId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38" fontId="20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2" fillId="0" borderId="12" xfId="0" applyFont="1" applyBorder="1" applyAlignment="1">
      <alignment horizontal="center" shrinkToFit="1"/>
    </xf>
    <xf numFmtId="0" fontId="22" fillId="0" borderId="4" xfId="0" applyFont="1" applyBorder="1" applyAlignment="1">
      <alignment horizontal="center" shrinkToFit="1"/>
    </xf>
    <xf numFmtId="38" fontId="20" fillId="0" borderId="12" xfId="1" applyFont="1" applyBorder="1" applyAlignment="1">
      <alignment horizontal="center"/>
    </xf>
    <xf numFmtId="38" fontId="20" fillId="0" borderId="4" xfId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38" fontId="20" fillId="0" borderId="12" xfId="1" applyFont="1" applyFill="1" applyBorder="1" applyAlignment="1">
      <alignment horizontal="center"/>
    </xf>
    <xf numFmtId="38" fontId="20" fillId="0" borderId="4" xfId="1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15" xfId="0" applyFont="1" applyFill="1" applyBorder="1" applyAlignment="1">
      <alignment horizontal="center" vertical="center" shrinkToFit="1"/>
    </xf>
    <xf numFmtId="0" fontId="20" fillId="2" borderId="17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38" fontId="21" fillId="2" borderId="15" xfId="1" applyFont="1" applyFill="1" applyBorder="1" applyAlignment="1">
      <alignment horizontal="center" vertical="center"/>
    </xf>
    <xf numFmtId="38" fontId="21" fillId="2" borderId="16" xfId="1" applyFont="1" applyFill="1" applyBorder="1" applyAlignment="1">
      <alignment horizontal="center" vertical="center"/>
    </xf>
    <xf numFmtId="38" fontId="21" fillId="2" borderId="3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shrinkToFit="1"/>
    </xf>
    <xf numFmtId="0" fontId="21" fillId="0" borderId="5" xfId="0" applyFont="1" applyBorder="1" applyAlignment="1">
      <alignment horizontal="center" vertical="center" shrinkToFit="1"/>
    </xf>
    <xf numFmtId="38" fontId="20" fillId="0" borderId="5" xfId="1" applyFont="1" applyBorder="1" applyAlignment="1">
      <alignment horizontal="center" vertical="center"/>
    </xf>
    <xf numFmtId="176" fontId="17" fillId="3" borderId="5" xfId="1" applyNumberFormat="1" applyFont="1" applyFill="1" applyBorder="1" applyAlignment="1">
      <alignment horizontal="center" vertical="center" shrinkToFit="1"/>
    </xf>
    <xf numFmtId="38" fontId="0" fillId="3" borderId="5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38" fontId="20" fillId="3" borderId="5" xfId="1" applyFont="1" applyFill="1" applyBorder="1" applyAlignment="1">
      <alignment horizontal="center"/>
    </xf>
    <xf numFmtId="38" fontId="20" fillId="3" borderId="12" xfId="1" applyFont="1" applyFill="1" applyBorder="1" applyAlignment="1">
      <alignment horizontal="center"/>
    </xf>
    <xf numFmtId="38" fontId="20" fillId="3" borderId="4" xfId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38" fontId="20" fillId="0" borderId="3" xfId="1" applyFont="1" applyBorder="1" applyAlignment="1">
      <alignment horizontal="center"/>
    </xf>
    <xf numFmtId="38" fontId="20" fillId="0" borderId="8" xfId="1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38" fontId="14" fillId="0" borderId="2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38" fontId="20" fillId="0" borderId="12" xfId="0" applyNumberFormat="1" applyFont="1" applyBorder="1" applyAlignment="1">
      <alignment horizontal="center"/>
    </xf>
    <xf numFmtId="38" fontId="20" fillId="0" borderId="4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38" fontId="20" fillId="0" borderId="5" xfId="1" applyFont="1" applyFill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37" fillId="0" borderId="0" xfId="0" applyFont="1" applyAlignment="1">
      <alignment horizontal="center" vertical="center" wrapText="1"/>
    </xf>
    <xf numFmtId="38" fontId="23" fillId="0" borderId="5" xfId="1" applyFont="1" applyBorder="1" applyAlignment="1">
      <alignment horizontal="center" vertical="center" shrinkToFit="1"/>
    </xf>
    <xf numFmtId="38" fontId="23" fillId="0" borderId="30" xfId="1" applyFont="1" applyBorder="1" applyAlignment="1">
      <alignment horizontal="center" vertical="center" shrinkToFit="1"/>
    </xf>
    <xf numFmtId="38" fontId="23" fillId="0" borderId="5" xfId="0" applyNumberFormat="1" applyFont="1" applyBorder="1" applyAlignment="1">
      <alignment horizontal="center" vertical="center" shrinkToFit="1"/>
    </xf>
    <xf numFmtId="38" fontId="23" fillId="0" borderId="30" xfId="0" applyNumberFormat="1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38" fontId="31" fillId="0" borderId="27" xfId="1" applyFont="1" applyBorder="1" applyAlignment="1">
      <alignment horizontal="center" vertical="center" shrinkToFit="1"/>
    </xf>
    <xf numFmtId="0" fontId="21" fillId="3" borderId="12" xfId="0" applyFont="1" applyFill="1" applyBorder="1" applyAlignment="1">
      <alignment horizontal="center" shrinkToFit="1"/>
    </xf>
    <xf numFmtId="0" fontId="21" fillId="3" borderId="4" xfId="0" applyFont="1" applyFill="1" applyBorder="1" applyAlignment="1">
      <alignment horizontal="center" shrinkToFit="1"/>
    </xf>
    <xf numFmtId="0" fontId="36" fillId="0" borderId="0" xfId="0" applyFont="1" applyAlignment="1">
      <alignment horizontal="center" vertical="center" wrapText="1"/>
    </xf>
    <xf numFmtId="38" fontId="31" fillId="0" borderId="28" xfId="1" applyFont="1" applyBorder="1" applyAlignment="1">
      <alignment horizontal="center" vertical="center" shrinkToFit="1"/>
    </xf>
    <xf numFmtId="38" fontId="20" fillId="0" borderId="3" xfId="1" applyFont="1" applyBorder="1" applyAlignment="1">
      <alignment horizontal="center" vertical="center"/>
    </xf>
    <xf numFmtId="38" fontId="2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1" fillId="0" borderId="5" xfId="1" applyFont="1" applyFill="1" applyBorder="1" applyAlignment="1">
      <alignment horizontal="center" vertical="center"/>
    </xf>
    <xf numFmtId="38" fontId="21" fillId="0" borderId="18" xfId="1" applyFont="1" applyFill="1" applyBorder="1" applyAlignment="1">
      <alignment horizontal="center" vertical="center"/>
    </xf>
    <xf numFmtId="38" fontId="21" fillId="0" borderId="20" xfId="1" applyFont="1" applyFill="1" applyBorder="1" applyAlignment="1">
      <alignment horizontal="center" vertical="center"/>
    </xf>
    <xf numFmtId="38" fontId="21" fillId="0" borderId="21" xfId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0" fillId="0" borderId="3" xfId="0" applyBorder="1"/>
    <xf numFmtId="38" fontId="20" fillId="0" borderId="10" xfId="1" applyFont="1" applyBorder="1" applyAlignment="1">
      <alignment horizontal="center"/>
    </xf>
    <xf numFmtId="0" fontId="19" fillId="0" borderId="11" xfId="0" applyFont="1" applyBorder="1" applyAlignment="1">
      <alignment shrinkToFit="1"/>
    </xf>
    <xf numFmtId="38" fontId="20" fillId="0" borderId="9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0" fontId="0" fillId="0" borderId="5" xfId="0" applyBorder="1" applyAlignment="1">
      <alignment horizontal="center"/>
    </xf>
    <xf numFmtId="38" fontId="20" fillId="0" borderId="7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352425</xdr:rowOff>
    </xdr:from>
    <xdr:to>
      <xdr:col>8</xdr:col>
      <xdr:colOff>171450</xdr:colOff>
      <xdr:row>7</xdr:row>
      <xdr:rowOff>352425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C86E58B7-ABDF-4ECC-84A1-F50D8168DFC1}"/>
            </a:ext>
          </a:extLst>
        </xdr:cNvPr>
        <xdr:cNvSpPr>
          <a:spLocks noChangeShapeType="1"/>
        </xdr:cNvSpPr>
      </xdr:nvSpPr>
      <xdr:spPr bwMode="auto">
        <a:xfrm flipV="1">
          <a:off x="180975" y="2847975"/>
          <a:ext cx="535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47625</xdr:rowOff>
    </xdr:from>
    <xdr:to>
      <xdr:col>8</xdr:col>
      <xdr:colOff>381000</xdr:colOff>
      <xdr:row>0</xdr:row>
      <xdr:rowOff>600075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42CF2A6-8956-4375-BC4F-DA864A6EA924}"/>
            </a:ext>
          </a:extLst>
        </xdr:cNvPr>
        <xdr:cNvSpPr>
          <a:spLocks noChangeArrowheads="1"/>
        </xdr:cNvSpPr>
      </xdr:nvSpPr>
      <xdr:spPr bwMode="auto">
        <a:xfrm>
          <a:off x="57150" y="47625"/>
          <a:ext cx="568642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</xdr:row>
      <xdr:rowOff>0</xdr:rowOff>
    </xdr:from>
    <xdr:to>
      <xdr:col>8</xdr:col>
      <xdr:colOff>447675</xdr:colOff>
      <xdr:row>4</xdr:row>
      <xdr:rowOff>1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8A16F74-C3B6-4952-894B-EC2B298A27CF}"/>
            </a:ext>
          </a:extLst>
        </xdr:cNvPr>
        <xdr:cNvSpPr>
          <a:spLocks noChangeShapeType="1"/>
        </xdr:cNvSpPr>
      </xdr:nvSpPr>
      <xdr:spPr bwMode="auto">
        <a:xfrm>
          <a:off x="85725" y="1400175"/>
          <a:ext cx="5724525" cy="1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76201</xdr:colOff>
      <xdr:row>6</xdr:row>
      <xdr:rowOff>0</xdr:rowOff>
    </xdr:from>
    <xdr:to>
      <xdr:col>3</xdr:col>
      <xdr:colOff>514350</xdr:colOff>
      <xdr:row>7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9A51FA4-0132-4E33-9588-C135E6B1C1E2}"/>
            </a:ext>
          </a:extLst>
        </xdr:cNvPr>
        <xdr:cNvSpPr/>
      </xdr:nvSpPr>
      <xdr:spPr>
        <a:xfrm>
          <a:off x="76201" y="2133600"/>
          <a:ext cx="2714624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9526</xdr:colOff>
      <xdr:row>4</xdr:row>
      <xdr:rowOff>28575</xdr:rowOff>
    </xdr:from>
    <xdr:to>
      <xdr:col>8</xdr:col>
      <xdr:colOff>457201</xdr:colOff>
      <xdr:row>5</xdr:row>
      <xdr:rowOff>0</xdr:rowOff>
    </xdr:to>
    <xdr:sp macro="" textlink="">
      <xdr:nvSpPr>
        <xdr:cNvPr id="8" name="対角する 2 つの角を丸めた四角形 6">
          <a:extLst>
            <a:ext uri="{FF2B5EF4-FFF2-40B4-BE49-F238E27FC236}">
              <a16:creationId xmlns:a16="http://schemas.microsoft.com/office/drawing/2014/main" id="{643AD76E-8002-4798-943F-EFAB113721B0}"/>
            </a:ext>
          </a:extLst>
        </xdr:cNvPr>
        <xdr:cNvSpPr/>
      </xdr:nvSpPr>
      <xdr:spPr>
        <a:xfrm>
          <a:off x="9526" y="1428750"/>
          <a:ext cx="5810250" cy="428625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13" name="Line 88">
          <a:extLst>
            <a:ext uri="{FF2B5EF4-FFF2-40B4-BE49-F238E27FC236}">
              <a16:creationId xmlns:a16="http://schemas.microsoft.com/office/drawing/2014/main" id="{9918795C-BA41-4913-B234-C678F4623645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47625</xdr:rowOff>
    </xdr:from>
    <xdr:to>
      <xdr:col>8</xdr:col>
      <xdr:colOff>381000</xdr:colOff>
      <xdr:row>0</xdr:row>
      <xdr:rowOff>600075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9860E527-37C6-4C1A-8F43-E598D7331C94}"/>
            </a:ext>
          </a:extLst>
        </xdr:cNvPr>
        <xdr:cNvSpPr>
          <a:spLocks noChangeArrowheads="1"/>
        </xdr:cNvSpPr>
      </xdr:nvSpPr>
      <xdr:spPr bwMode="auto">
        <a:xfrm>
          <a:off x="57150" y="47625"/>
          <a:ext cx="597217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4" name="Line 88">
          <a:extLst>
            <a:ext uri="{FF2B5EF4-FFF2-40B4-BE49-F238E27FC236}">
              <a16:creationId xmlns:a16="http://schemas.microsoft.com/office/drawing/2014/main" id="{AE0A725F-6FF9-4543-8B21-553665EE94B1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0"/>
  <sheetViews>
    <sheetView showZeros="0" tabSelected="1" view="pageLayout" zoomScaleNormal="100" workbookViewId="0">
      <selection activeCell="B7" sqref="B7"/>
    </sheetView>
  </sheetViews>
  <sheetFormatPr defaultRowHeight="13.5" x14ac:dyDescent="0.15"/>
  <cols>
    <col min="1" max="1" width="6.25" customWidth="1"/>
    <col min="2" max="2" width="21.375" customWidth="1"/>
    <col min="3" max="4" width="7.75" customWidth="1"/>
    <col min="5" max="5" width="3.75" customWidth="1"/>
    <col min="6" max="6" width="6.25" customWidth="1"/>
    <col min="7" max="7" width="19.75" customWidth="1"/>
    <col min="8" max="9" width="7.75" customWidth="1"/>
  </cols>
  <sheetData>
    <row r="1" spans="1:9" s="1" customFormat="1" ht="49.5" customHeight="1" x14ac:dyDescent="0.15">
      <c r="B1" s="118" t="s">
        <v>203</v>
      </c>
      <c r="C1" s="118"/>
      <c r="D1" s="118"/>
      <c r="E1" s="118"/>
      <c r="F1" s="118"/>
      <c r="G1" s="118"/>
      <c r="H1" s="118"/>
      <c r="I1" s="2"/>
    </row>
    <row r="2" spans="1:9" s="1" customFormat="1" ht="20.25" customHeight="1" x14ac:dyDescent="0.15">
      <c r="A2" s="119" t="s">
        <v>0</v>
      </c>
      <c r="B2" s="119"/>
      <c r="C2" s="119"/>
      <c r="D2" s="119"/>
      <c r="E2" s="120" t="s">
        <v>1</v>
      </c>
      <c r="F2" s="120"/>
      <c r="G2" s="120"/>
      <c r="H2" s="120"/>
      <c r="I2" s="3"/>
    </row>
    <row r="3" spans="1:9" s="1" customFormat="1" ht="20.25" customHeight="1" x14ac:dyDescent="0.15">
      <c r="A3" s="121" t="s">
        <v>2</v>
      </c>
      <c r="B3" s="121"/>
      <c r="C3" s="121"/>
      <c r="D3" s="121"/>
      <c r="E3" s="120" t="s">
        <v>3</v>
      </c>
      <c r="F3" s="120"/>
      <c r="G3" s="120"/>
      <c r="H3" s="120"/>
      <c r="I3" s="3"/>
    </row>
    <row r="4" spans="1:9" s="1" customFormat="1" ht="20.25" customHeight="1" x14ac:dyDescent="0.15">
      <c r="A4" s="121"/>
      <c r="B4" s="121"/>
      <c r="C4" s="121"/>
      <c r="D4" s="121"/>
      <c r="E4" s="122" t="s">
        <v>4</v>
      </c>
      <c r="F4" s="122"/>
      <c r="G4" s="122"/>
      <c r="H4" s="122"/>
      <c r="I4" s="4"/>
    </row>
    <row r="5" spans="1:9" s="1" customFormat="1" ht="36" customHeight="1" x14ac:dyDescent="0.15">
      <c r="A5" s="127" t="s">
        <v>202</v>
      </c>
      <c r="B5" s="127"/>
      <c r="C5" s="127"/>
      <c r="D5" s="127"/>
      <c r="E5" s="127"/>
      <c r="F5" s="127"/>
      <c r="G5" s="127"/>
      <c r="H5" s="127"/>
      <c r="I5" s="127"/>
    </row>
    <row r="6" spans="1:9" s="1" customFormat="1" ht="21.75" customHeight="1" x14ac:dyDescent="0.15">
      <c r="A6" s="128" t="s">
        <v>5</v>
      </c>
      <c r="B6" s="128"/>
      <c r="C6" s="128"/>
      <c r="D6" s="128"/>
      <c r="E6" s="128"/>
      <c r="F6" s="128"/>
      <c r="G6" s="128"/>
      <c r="H6" s="128"/>
      <c r="I6" s="128"/>
    </row>
    <row r="7" spans="1:9" s="1" customFormat="1" ht="28.5" customHeight="1" x14ac:dyDescent="0.15">
      <c r="A7" s="5" t="s">
        <v>201</v>
      </c>
      <c r="B7" s="5"/>
      <c r="C7" s="5"/>
      <c r="D7" s="5"/>
      <c r="E7" s="40"/>
      <c r="F7" s="5"/>
      <c r="G7" s="67" t="s">
        <v>140</v>
      </c>
      <c r="H7" s="5"/>
      <c r="I7" s="5"/>
    </row>
    <row r="8" spans="1:9" s="1" customFormat="1" ht="28.5" customHeight="1" x14ac:dyDescent="0.15">
      <c r="A8" s="6" t="s">
        <v>6</v>
      </c>
      <c r="B8" s="7"/>
      <c r="C8" s="7"/>
      <c r="D8" s="129">
        <f>SUM(C86)</f>
        <v>0</v>
      </c>
      <c r="E8" s="129"/>
      <c r="F8" s="129"/>
      <c r="G8" s="8" t="s">
        <v>7</v>
      </c>
      <c r="H8" s="7"/>
      <c r="I8" s="9"/>
    </row>
    <row r="9" spans="1:9" s="1" customFormat="1" ht="4.5" customHeight="1" x14ac:dyDescent="0.15">
      <c r="A9" s="10"/>
      <c r="B9" s="11"/>
      <c r="C9" s="11"/>
      <c r="D9" s="12"/>
      <c r="E9" s="13"/>
      <c r="F9" s="13"/>
      <c r="G9" s="8"/>
      <c r="H9" s="11"/>
      <c r="I9" s="9"/>
    </row>
    <row r="10" spans="1:9" s="1" customFormat="1" ht="17.25" x14ac:dyDescent="0.15">
      <c r="A10" s="130" t="s">
        <v>83</v>
      </c>
      <c r="B10" s="130"/>
      <c r="C10" s="130"/>
      <c r="D10" s="130"/>
      <c r="E10" s="130"/>
      <c r="F10" s="130"/>
      <c r="G10" s="130"/>
      <c r="H10" s="130"/>
      <c r="I10" s="130"/>
    </row>
    <row r="11" spans="1:9" ht="13.5" customHeight="1" x14ac:dyDescent="0.15">
      <c r="A11" s="123" t="s">
        <v>75</v>
      </c>
      <c r="B11" s="123"/>
      <c r="C11" s="39">
        <f>C49</f>
        <v>22735</v>
      </c>
      <c r="D11" s="14" t="s">
        <v>8</v>
      </c>
      <c r="F11" s="124" t="s">
        <v>77</v>
      </c>
      <c r="G11" s="124"/>
      <c r="H11" s="48">
        <f>H22</f>
        <v>1595</v>
      </c>
      <c r="I11" s="43" t="s">
        <v>8</v>
      </c>
    </row>
    <row r="12" spans="1:9" ht="13.5" customHeight="1" x14ac:dyDescent="0.15">
      <c r="A12" s="15" t="s">
        <v>9</v>
      </c>
      <c r="B12" s="16" t="s">
        <v>10</v>
      </c>
      <c r="C12" s="17" t="s">
        <v>11</v>
      </c>
      <c r="D12" s="17" t="s">
        <v>12</v>
      </c>
      <c r="E12" s="18"/>
      <c r="F12" s="19" t="s">
        <v>9</v>
      </c>
      <c r="G12" s="17" t="s">
        <v>10</v>
      </c>
      <c r="H12" s="17" t="s">
        <v>11</v>
      </c>
      <c r="I12" s="17" t="s">
        <v>12</v>
      </c>
    </row>
    <row r="13" spans="1:9" ht="13.5" customHeight="1" x14ac:dyDescent="0.15">
      <c r="A13" s="20"/>
      <c r="B13" s="21"/>
      <c r="C13" s="22"/>
      <c r="D13" s="125"/>
      <c r="E13" s="23"/>
      <c r="F13" s="44"/>
      <c r="G13" s="45"/>
      <c r="H13" s="82"/>
      <c r="I13" s="125"/>
    </row>
    <row r="14" spans="1:9" ht="13.5" customHeight="1" x14ac:dyDescent="0.15">
      <c r="A14" s="25" t="s">
        <v>91</v>
      </c>
      <c r="B14" s="26" t="s">
        <v>21</v>
      </c>
      <c r="C14" s="27">
        <v>1530</v>
      </c>
      <c r="D14" s="126"/>
      <c r="E14" s="23"/>
      <c r="F14" s="25" t="s">
        <v>108</v>
      </c>
      <c r="G14" s="46" t="s">
        <v>37</v>
      </c>
      <c r="H14" s="42">
        <v>430</v>
      </c>
      <c r="I14" s="126"/>
    </row>
    <row r="15" spans="1:9" ht="13.5" customHeight="1" x14ac:dyDescent="0.15">
      <c r="A15" s="20"/>
      <c r="B15" s="21"/>
      <c r="C15" s="171"/>
      <c r="D15" s="125"/>
      <c r="E15" s="23"/>
      <c r="F15" s="44"/>
      <c r="G15" s="50"/>
      <c r="H15" s="171"/>
      <c r="I15" s="172"/>
    </row>
    <row r="16" spans="1:9" ht="13.5" customHeight="1" x14ac:dyDescent="0.15">
      <c r="A16" s="25" t="s">
        <v>92</v>
      </c>
      <c r="B16" s="26" t="s">
        <v>22</v>
      </c>
      <c r="C16" s="42">
        <v>1850</v>
      </c>
      <c r="D16" s="126"/>
      <c r="E16" s="23"/>
      <c r="F16" s="25" t="s">
        <v>109</v>
      </c>
      <c r="G16" s="173" t="s">
        <v>71</v>
      </c>
      <c r="H16" s="42">
        <v>380</v>
      </c>
      <c r="I16" s="174"/>
    </row>
    <row r="17" spans="1:9" ht="13.5" customHeight="1" x14ac:dyDescent="0.15">
      <c r="A17" s="20"/>
      <c r="B17" s="21"/>
      <c r="C17" s="171"/>
      <c r="D17" s="125"/>
      <c r="E17" s="23"/>
      <c r="F17" s="44"/>
      <c r="G17" s="45"/>
      <c r="H17" s="171"/>
      <c r="I17" s="125"/>
    </row>
    <row r="18" spans="1:9" ht="13.5" customHeight="1" x14ac:dyDescent="0.15">
      <c r="A18" s="25" t="s">
        <v>93</v>
      </c>
      <c r="B18" s="26" t="s">
        <v>23</v>
      </c>
      <c r="C18" s="42">
        <v>1145</v>
      </c>
      <c r="D18" s="126"/>
      <c r="E18" s="23"/>
      <c r="F18" s="25" t="s">
        <v>110</v>
      </c>
      <c r="G18" s="46" t="s">
        <v>72</v>
      </c>
      <c r="H18" s="42">
        <v>300</v>
      </c>
      <c r="I18" s="126"/>
    </row>
    <row r="19" spans="1:9" ht="13.5" customHeight="1" x14ac:dyDescent="0.15">
      <c r="A19" s="20"/>
      <c r="B19" s="21"/>
      <c r="C19" s="171"/>
      <c r="D19" s="125"/>
      <c r="E19" s="23"/>
      <c r="F19" s="44"/>
      <c r="G19" s="50" t="s">
        <v>73</v>
      </c>
      <c r="H19" s="82"/>
      <c r="I19" s="172"/>
    </row>
    <row r="20" spans="1:9" ht="13.5" customHeight="1" x14ac:dyDescent="0.15">
      <c r="A20" s="25" t="s">
        <v>94</v>
      </c>
      <c r="B20" s="26" t="s">
        <v>24</v>
      </c>
      <c r="C20" s="42">
        <v>1510</v>
      </c>
      <c r="D20" s="126"/>
      <c r="E20" s="23"/>
      <c r="F20" s="25" t="s">
        <v>136</v>
      </c>
      <c r="G20" s="173" t="s">
        <v>74</v>
      </c>
      <c r="H20" s="42">
        <v>485</v>
      </c>
      <c r="I20" s="174"/>
    </row>
    <row r="21" spans="1:9" ht="13.5" customHeight="1" x14ac:dyDescent="0.15">
      <c r="A21" s="24"/>
      <c r="B21" s="21"/>
      <c r="D21" s="125"/>
      <c r="E21" s="23"/>
      <c r="F21" s="31"/>
      <c r="G21" s="47"/>
      <c r="H21" s="33"/>
      <c r="I21" s="33"/>
    </row>
    <row r="22" spans="1:9" ht="13.5" customHeight="1" x14ac:dyDescent="0.15">
      <c r="A22" s="25" t="s">
        <v>95</v>
      </c>
      <c r="B22" s="26" t="s">
        <v>13</v>
      </c>
      <c r="C22" s="27">
        <v>1695</v>
      </c>
      <c r="D22" s="126"/>
      <c r="E22" s="23"/>
      <c r="F22" s="88" t="s">
        <v>38</v>
      </c>
      <c r="G22" s="88"/>
      <c r="H22" s="89">
        <f>SUM(H13:H20)</f>
        <v>1595</v>
      </c>
      <c r="I22" s="89"/>
    </row>
    <row r="23" spans="1:9" ht="13.5" customHeight="1" x14ac:dyDescent="0.15">
      <c r="A23" s="24"/>
      <c r="B23" s="21"/>
      <c r="C23" s="171"/>
      <c r="D23" s="125"/>
      <c r="E23" s="23"/>
      <c r="F23" s="90" t="s">
        <v>78</v>
      </c>
      <c r="G23" s="90"/>
      <c r="H23" s="91">
        <f>SUM(I13:I20)</f>
        <v>0</v>
      </c>
      <c r="I23" s="92"/>
    </row>
    <row r="24" spans="1:9" ht="13.5" customHeight="1" x14ac:dyDescent="0.15">
      <c r="A24" s="25" t="s">
        <v>96</v>
      </c>
      <c r="B24" s="26" t="s">
        <v>25</v>
      </c>
      <c r="C24" s="42">
        <v>1245</v>
      </c>
      <c r="D24" s="126"/>
      <c r="E24" s="23"/>
      <c r="F24" s="32"/>
      <c r="G24" s="32"/>
      <c r="H24" s="41"/>
      <c r="I24" s="41"/>
    </row>
    <row r="25" spans="1:9" ht="13.5" customHeight="1" x14ac:dyDescent="0.15">
      <c r="A25" s="24"/>
      <c r="B25" s="21"/>
      <c r="D25" s="125"/>
      <c r="E25" s="23"/>
      <c r="F25" s="87" t="s">
        <v>79</v>
      </c>
      <c r="G25" s="87"/>
      <c r="H25" s="48">
        <f>H30</f>
        <v>570</v>
      </c>
      <c r="I25" s="43" t="s">
        <v>8</v>
      </c>
    </row>
    <row r="26" spans="1:9" ht="13.5" customHeight="1" x14ac:dyDescent="0.15">
      <c r="A26" s="25" t="s">
        <v>97</v>
      </c>
      <c r="B26" s="26" t="s">
        <v>26</v>
      </c>
      <c r="C26" s="27">
        <v>1265</v>
      </c>
      <c r="D26" s="126"/>
      <c r="E26" s="23"/>
      <c r="F26" s="19" t="s">
        <v>9</v>
      </c>
      <c r="G26" s="17" t="s">
        <v>10</v>
      </c>
      <c r="H26" s="17" t="s">
        <v>11</v>
      </c>
      <c r="I26" s="17" t="s">
        <v>12</v>
      </c>
    </row>
    <row r="27" spans="1:9" ht="13.5" customHeight="1" x14ac:dyDescent="0.15">
      <c r="A27" s="24"/>
      <c r="B27" s="21"/>
      <c r="C27" s="171"/>
      <c r="D27" s="125"/>
      <c r="E27" s="23"/>
      <c r="F27" s="44"/>
      <c r="G27" s="45"/>
      <c r="H27" s="35"/>
      <c r="I27" s="125"/>
    </row>
    <row r="28" spans="1:9" ht="13.5" customHeight="1" x14ac:dyDescent="0.15">
      <c r="A28" s="25" t="s">
        <v>98</v>
      </c>
      <c r="B28" s="26" t="s">
        <v>27</v>
      </c>
      <c r="C28" s="175">
        <v>1685</v>
      </c>
      <c r="D28" s="126"/>
      <c r="E28" s="23"/>
      <c r="F28" s="25" t="s">
        <v>137</v>
      </c>
      <c r="G28" s="46" t="s">
        <v>39</v>
      </c>
      <c r="H28" s="27">
        <v>570</v>
      </c>
      <c r="I28" s="126"/>
    </row>
    <row r="29" spans="1:9" ht="13.5" customHeight="1" x14ac:dyDescent="0.15">
      <c r="A29" s="24"/>
      <c r="B29" s="21"/>
      <c r="D29" s="125"/>
      <c r="E29" s="23"/>
      <c r="F29" s="31"/>
      <c r="G29" s="32"/>
      <c r="H29" s="36"/>
      <c r="I29" s="36"/>
    </row>
    <row r="30" spans="1:9" ht="13.5" customHeight="1" x14ac:dyDescent="0.15">
      <c r="A30" s="25" t="s">
        <v>99</v>
      </c>
      <c r="B30" s="26" t="s">
        <v>28</v>
      </c>
      <c r="C30" s="28">
        <v>505</v>
      </c>
      <c r="D30" s="126"/>
      <c r="E30" s="23"/>
      <c r="F30" s="93" t="s">
        <v>40</v>
      </c>
      <c r="G30" s="94"/>
      <c r="H30" s="95">
        <f>H28</f>
        <v>570</v>
      </c>
      <c r="I30" s="96"/>
    </row>
    <row r="31" spans="1:9" ht="13.5" customHeight="1" x14ac:dyDescent="0.15">
      <c r="A31" s="24"/>
      <c r="B31" s="21"/>
      <c r="C31" s="82"/>
      <c r="D31" s="125"/>
      <c r="E31" s="23"/>
      <c r="F31" s="133" t="s">
        <v>80</v>
      </c>
      <c r="G31" s="134"/>
      <c r="H31" s="131">
        <f>SUM(I27:I28)</f>
        <v>0</v>
      </c>
      <c r="I31" s="132"/>
    </row>
    <row r="32" spans="1:9" ht="13.5" customHeight="1" x14ac:dyDescent="0.15">
      <c r="A32" s="25" t="s">
        <v>100</v>
      </c>
      <c r="B32" s="26" t="s">
        <v>29</v>
      </c>
      <c r="C32" s="42">
        <v>2385</v>
      </c>
      <c r="D32" s="126"/>
      <c r="E32" s="23"/>
      <c r="F32" s="31"/>
      <c r="G32" s="32"/>
      <c r="H32" s="33"/>
      <c r="I32" s="33"/>
    </row>
    <row r="33" spans="1:9" ht="13.5" customHeight="1" x14ac:dyDescent="0.15">
      <c r="A33" s="24"/>
      <c r="B33" s="21"/>
      <c r="C33" s="29"/>
      <c r="D33" s="125"/>
      <c r="E33" s="23"/>
      <c r="F33" s="87" t="s">
        <v>81</v>
      </c>
      <c r="G33" s="87"/>
      <c r="H33" s="48">
        <f>H38</f>
        <v>490</v>
      </c>
      <c r="I33" s="43" t="s">
        <v>8</v>
      </c>
    </row>
    <row r="34" spans="1:9" ht="13.5" customHeight="1" x14ac:dyDescent="0.15">
      <c r="A34" s="25" t="s">
        <v>101</v>
      </c>
      <c r="B34" s="26" t="s">
        <v>30</v>
      </c>
      <c r="C34" s="27">
        <v>850</v>
      </c>
      <c r="D34" s="126"/>
      <c r="E34" s="23"/>
      <c r="F34" s="19" t="s">
        <v>9</v>
      </c>
      <c r="G34" s="17" t="s">
        <v>10</v>
      </c>
      <c r="H34" s="17" t="s">
        <v>11</v>
      </c>
      <c r="I34" s="17" t="s">
        <v>12</v>
      </c>
    </row>
    <row r="35" spans="1:9" ht="13.5" customHeight="1" x14ac:dyDescent="0.15">
      <c r="A35" s="20"/>
      <c r="B35" s="30"/>
      <c r="C35" s="176"/>
      <c r="D35" s="125"/>
      <c r="E35" s="23"/>
      <c r="F35" s="44"/>
      <c r="G35" s="45"/>
      <c r="H35" s="35"/>
      <c r="I35" s="125"/>
    </row>
    <row r="36" spans="1:9" ht="13.5" customHeight="1" x14ac:dyDescent="0.15">
      <c r="A36" s="25" t="s">
        <v>102</v>
      </c>
      <c r="B36" s="26" t="s">
        <v>31</v>
      </c>
      <c r="C36" s="42">
        <v>1965</v>
      </c>
      <c r="D36" s="126"/>
      <c r="E36" s="23"/>
      <c r="F36" s="25" t="s">
        <v>138</v>
      </c>
      <c r="G36" s="46" t="s">
        <v>41</v>
      </c>
      <c r="H36" s="27">
        <v>490</v>
      </c>
      <c r="I36" s="126"/>
    </row>
    <row r="37" spans="1:9" ht="13.5" customHeight="1" x14ac:dyDescent="0.15">
      <c r="A37" s="24"/>
      <c r="B37" s="21"/>
      <c r="C37" s="22"/>
      <c r="D37" s="125"/>
      <c r="E37" s="23"/>
      <c r="F37" s="31"/>
      <c r="G37" s="32"/>
      <c r="H37" s="36"/>
      <c r="I37" s="36"/>
    </row>
    <row r="38" spans="1:9" ht="13.5" customHeight="1" x14ac:dyDescent="0.15">
      <c r="A38" s="25" t="s">
        <v>103</v>
      </c>
      <c r="B38" s="26" t="s">
        <v>32</v>
      </c>
      <c r="C38" s="27">
        <v>910</v>
      </c>
      <c r="D38" s="126"/>
      <c r="E38" s="23"/>
      <c r="F38" s="93" t="s">
        <v>42</v>
      </c>
      <c r="G38" s="94"/>
      <c r="H38" s="95">
        <f>H36</f>
        <v>490</v>
      </c>
      <c r="I38" s="96"/>
    </row>
    <row r="39" spans="1:9" ht="13.5" customHeight="1" x14ac:dyDescent="0.15">
      <c r="A39" s="24"/>
      <c r="B39" s="21"/>
      <c r="C39" s="82"/>
      <c r="D39" s="125"/>
      <c r="E39" s="23"/>
      <c r="F39" s="133" t="s">
        <v>82</v>
      </c>
      <c r="G39" s="134"/>
      <c r="H39" s="131">
        <f>SUM(I35:I36)</f>
        <v>0</v>
      </c>
      <c r="I39" s="132"/>
    </row>
    <row r="40" spans="1:9" ht="13.5" customHeight="1" x14ac:dyDescent="0.15">
      <c r="A40" s="25" t="s">
        <v>104</v>
      </c>
      <c r="B40" s="26" t="s">
        <v>33</v>
      </c>
      <c r="C40" s="42">
        <v>1460</v>
      </c>
      <c r="D40" s="126"/>
      <c r="E40" s="23"/>
    </row>
    <row r="41" spans="1:9" ht="13.5" customHeight="1" x14ac:dyDescent="0.15">
      <c r="A41" s="24"/>
      <c r="B41" s="21"/>
      <c r="C41" s="22"/>
      <c r="D41" s="125"/>
      <c r="E41" s="23"/>
      <c r="F41" s="124" t="s">
        <v>84</v>
      </c>
      <c r="G41" s="124"/>
      <c r="H41" s="48">
        <f>H46</f>
        <v>635</v>
      </c>
      <c r="I41" s="43" t="s">
        <v>8</v>
      </c>
    </row>
    <row r="42" spans="1:9" ht="13.5" customHeight="1" x14ac:dyDescent="0.15">
      <c r="A42" s="25" t="s">
        <v>105</v>
      </c>
      <c r="B42" s="26" t="s">
        <v>34</v>
      </c>
      <c r="C42" s="27">
        <v>900</v>
      </c>
      <c r="D42" s="126"/>
      <c r="E42" s="23"/>
      <c r="F42" s="19" t="s">
        <v>9</v>
      </c>
      <c r="G42" s="17" t="s">
        <v>10</v>
      </c>
      <c r="H42" s="17" t="s">
        <v>11</v>
      </c>
      <c r="I42" s="17" t="s">
        <v>12</v>
      </c>
    </row>
    <row r="43" spans="1:9" ht="13.5" customHeight="1" x14ac:dyDescent="0.15">
      <c r="A43" s="24"/>
      <c r="B43" s="21"/>
      <c r="C43" s="82"/>
      <c r="D43" s="125"/>
      <c r="E43" s="23"/>
      <c r="F43" s="44"/>
      <c r="G43" s="45"/>
      <c r="H43" s="35"/>
      <c r="I43" s="125"/>
    </row>
    <row r="44" spans="1:9" ht="13.5" customHeight="1" x14ac:dyDescent="0.15">
      <c r="A44" s="25" t="s">
        <v>106</v>
      </c>
      <c r="B44" s="26" t="s">
        <v>14</v>
      </c>
      <c r="C44" s="42">
        <v>800</v>
      </c>
      <c r="D44" s="126"/>
      <c r="E44" s="23"/>
      <c r="F44" s="25" t="s">
        <v>139</v>
      </c>
      <c r="G44" s="46" t="s">
        <v>43</v>
      </c>
      <c r="H44" s="27">
        <v>635</v>
      </c>
      <c r="I44" s="126"/>
    </row>
    <row r="45" spans="1:9" ht="13.5" customHeight="1" x14ac:dyDescent="0.15">
      <c r="A45" s="24"/>
      <c r="B45" s="21"/>
      <c r="C45" s="22"/>
      <c r="D45" s="125"/>
      <c r="E45" s="23"/>
      <c r="F45" s="31"/>
      <c r="G45" s="32"/>
      <c r="H45" s="36"/>
      <c r="I45" s="36"/>
    </row>
    <row r="46" spans="1:9" ht="13.5" customHeight="1" x14ac:dyDescent="0.15">
      <c r="A46" s="25" t="s">
        <v>107</v>
      </c>
      <c r="B46" s="26" t="s">
        <v>35</v>
      </c>
      <c r="C46" s="28">
        <v>1035</v>
      </c>
      <c r="D46" s="126"/>
      <c r="E46" s="23"/>
      <c r="F46" s="88" t="s">
        <v>44</v>
      </c>
      <c r="G46" s="88"/>
      <c r="H46" s="89">
        <f>H44</f>
        <v>635</v>
      </c>
      <c r="I46" s="89"/>
    </row>
    <row r="47" spans="1:9" ht="13.5" customHeight="1" x14ac:dyDescent="0.15">
      <c r="A47" s="31"/>
      <c r="B47" s="47"/>
      <c r="C47" s="33"/>
      <c r="D47" s="33"/>
      <c r="E47" s="23"/>
      <c r="F47" s="90" t="s">
        <v>85</v>
      </c>
      <c r="G47" s="90"/>
      <c r="H47" s="91">
        <f>SUM(I43:I44)</f>
        <v>0</v>
      </c>
      <c r="I47" s="92"/>
    </row>
    <row r="48" spans="1:9" ht="13.5" customHeight="1" x14ac:dyDescent="0.15">
      <c r="A48" s="31"/>
      <c r="B48" s="32"/>
      <c r="C48" s="33"/>
      <c r="D48" s="33"/>
      <c r="E48" s="23"/>
      <c r="F48" s="55"/>
      <c r="G48" s="55"/>
      <c r="H48" s="56"/>
      <c r="I48" s="57"/>
    </row>
    <row r="49" spans="1:9" ht="13.5" customHeight="1" x14ac:dyDescent="0.15">
      <c r="A49" s="93" t="s">
        <v>36</v>
      </c>
      <c r="B49" s="94"/>
      <c r="C49" s="95">
        <f>SUM(C13:C46)</f>
        <v>22735</v>
      </c>
      <c r="D49" s="96"/>
      <c r="E49" s="23"/>
      <c r="F49" s="112" t="s">
        <v>88</v>
      </c>
      <c r="G49" s="112"/>
      <c r="H49" s="113">
        <f>SUM(C49+H22+H30+H38+H46)</f>
        <v>26025</v>
      </c>
      <c r="I49" s="114"/>
    </row>
    <row r="50" spans="1:9" ht="13.5" customHeight="1" x14ac:dyDescent="0.15">
      <c r="A50" s="90" t="s">
        <v>76</v>
      </c>
      <c r="B50" s="90"/>
      <c r="C50" s="95">
        <f>SUM(D13:D46)</f>
        <v>0</v>
      </c>
      <c r="D50" s="96"/>
      <c r="E50" s="23"/>
      <c r="F50" s="110" t="s">
        <v>89</v>
      </c>
      <c r="G50" s="110"/>
      <c r="H50" s="111">
        <f>C50+H23+H31+H39+H47</f>
        <v>0</v>
      </c>
      <c r="I50" s="111"/>
    </row>
    <row r="51" spans="1:9" ht="13.5" customHeight="1" x14ac:dyDescent="0.15">
      <c r="E51" s="23"/>
      <c r="F51" s="53"/>
      <c r="G51" s="53"/>
      <c r="H51" s="54"/>
      <c r="I51" s="54"/>
    </row>
    <row r="52" spans="1:9" ht="50.25" customHeight="1" x14ac:dyDescent="0.15">
      <c r="A52" s="23"/>
      <c r="B52" s="142" t="str">
        <f>'まるごと新発田！受注書20.3～ '!B1:H1</f>
        <v>新発田・豊栄・胎内・聖籠・村上　地域みっちゃく生活情報誌®Ｒ5年9月～2月　　　　　　　　　　　　　　　　　　　　　　　　まるごと下越！　　　ポスティング発注書</v>
      </c>
      <c r="C52" s="142"/>
      <c r="D52" s="142"/>
      <c r="E52" s="142"/>
      <c r="F52" s="142"/>
      <c r="G52" s="142"/>
      <c r="H52" s="142"/>
      <c r="I52" s="23"/>
    </row>
    <row r="53" spans="1:9" ht="13.5" customHeight="1" x14ac:dyDescent="0.15">
      <c r="A53" s="124" t="s">
        <v>45</v>
      </c>
      <c r="B53" s="124"/>
      <c r="C53" s="48">
        <f>C58</f>
        <v>1020</v>
      </c>
      <c r="D53" s="43" t="s">
        <v>8</v>
      </c>
      <c r="E53" s="34"/>
      <c r="F53" s="124" t="s">
        <v>48</v>
      </c>
      <c r="G53" s="124"/>
      <c r="H53" s="48">
        <f>H69</f>
        <v>5775</v>
      </c>
      <c r="I53" s="43" t="s">
        <v>8</v>
      </c>
    </row>
    <row r="54" spans="1:9" ht="13.5" customHeight="1" x14ac:dyDescent="0.15">
      <c r="A54" s="19" t="s">
        <v>9</v>
      </c>
      <c r="B54" s="17" t="s">
        <v>10</v>
      </c>
      <c r="C54" s="17" t="s">
        <v>11</v>
      </c>
      <c r="D54" s="17" t="s">
        <v>12</v>
      </c>
      <c r="E54" s="23"/>
      <c r="F54" s="19" t="s">
        <v>9</v>
      </c>
      <c r="G54" s="17" t="s">
        <v>10</v>
      </c>
      <c r="H54" s="17" t="s">
        <v>11</v>
      </c>
      <c r="I54" s="17" t="s">
        <v>12</v>
      </c>
    </row>
    <row r="55" spans="1:9" ht="13.5" customHeight="1" x14ac:dyDescent="0.15">
      <c r="A55" s="25" t="s">
        <v>111</v>
      </c>
      <c r="B55" s="63" t="s">
        <v>86</v>
      </c>
      <c r="C55" s="42">
        <v>520</v>
      </c>
      <c r="D55" s="42"/>
      <c r="E55" s="23"/>
      <c r="F55" s="25" t="s">
        <v>113</v>
      </c>
      <c r="G55" s="46" t="s">
        <v>51</v>
      </c>
      <c r="H55" s="27">
        <v>660</v>
      </c>
      <c r="I55" s="27"/>
    </row>
    <row r="56" spans="1:9" ht="13.5" customHeight="1" x14ac:dyDescent="0.15">
      <c r="A56" s="25" t="s">
        <v>112</v>
      </c>
      <c r="B56" s="63" t="s">
        <v>87</v>
      </c>
      <c r="C56" s="42">
        <v>500</v>
      </c>
      <c r="D56" s="42"/>
      <c r="E56" s="23"/>
      <c r="F56" s="25" t="s">
        <v>114</v>
      </c>
      <c r="G56" s="46" t="s">
        <v>185</v>
      </c>
      <c r="H56" s="27">
        <v>330</v>
      </c>
      <c r="I56" s="27"/>
    </row>
    <row r="57" spans="1:9" ht="13.5" customHeight="1" x14ac:dyDescent="0.15">
      <c r="A57" s="60"/>
      <c r="B57" s="61"/>
      <c r="C57" s="62"/>
      <c r="D57" s="62"/>
      <c r="E57" s="23"/>
      <c r="F57" s="25" t="s">
        <v>115</v>
      </c>
      <c r="G57" s="46" t="s">
        <v>52</v>
      </c>
      <c r="H57" s="27">
        <v>600</v>
      </c>
      <c r="I57" s="27"/>
    </row>
    <row r="58" spans="1:9" ht="13.5" customHeight="1" x14ac:dyDescent="0.15">
      <c r="A58" s="109" t="s">
        <v>46</v>
      </c>
      <c r="B58" s="109"/>
      <c r="C58" s="115">
        <f>SUM(C55:C56)</f>
        <v>1020</v>
      </c>
      <c r="D58" s="115"/>
      <c r="E58" s="23"/>
      <c r="F58" s="25" t="s">
        <v>116</v>
      </c>
      <c r="G58" s="46" t="s">
        <v>53</v>
      </c>
      <c r="H58" s="27">
        <v>265</v>
      </c>
      <c r="I58" s="27"/>
    </row>
    <row r="59" spans="1:9" ht="13.5" customHeight="1" x14ac:dyDescent="0.15">
      <c r="A59" s="97" t="s">
        <v>47</v>
      </c>
      <c r="B59" s="98"/>
      <c r="C59" s="141">
        <f>SUM(D55:D56)</f>
        <v>0</v>
      </c>
      <c r="D59" s="141"/>
      <c r="E59" s="23"/>
      <c r="F59" s="25" t="s">
        <v>117</v>
      </c>
      <c r="G59" s="46" t="s">
        <v>54</v>
      </c>
      <c r="H59" s="27">
        <v>280</v>
      </c>
      <c r="I59" s="27"/>
    </row>
    <row r="60" spans="1:9" ht="13.5" customHeight="1" x14ac:dyDescent="0.15">
      <c r="A60" s="68"/>
      <c r="B60" s="68"/>
      <c r="C60" s="69"/>
      <c r="D60" s="69"/>
      <c r="E60" s="23"/>
      <c r="F60" s="25" t="s">
        <v>118</v>
      </c>
      <c r="G60" s="46" t="s">
        <v>55</v>
      </c>
      <c r="H60" s="27">
        <v>340</v>
      </c>
      <c r="I60" s="27"/>
    </row>
    <row r="61" spans="1:9" ht="13.5" customHeight="1" x14ac:dyDescent="0.15">
      <c r="A61" s="72" t="s">
        <v>173</v>
      </c>
      <c r="B61" s="72"/>
      <c r="C61" s="48">
        <f>C81</f>
        <v>7065</v>
      </c>
      <c r="D61" s="43" t="s">
        <v>8</v>
      </c>
      <c r="E61" s="23"/>
      <c r="F61" s="25" t="s">
        <v>119</v>
      </c>
      <c r="G61" s="46" t="s">
        <v>56</v>
      </c>
      <c r="H61" s="27">
        <v>450</v>
      </c>
      <c r="I61" s="27"/>
    </row>
    <row r="62" spans="1:9" ht="13.5" customHeight="1" x14ac:dyDescent="0.15">
      <c r="A62" s="19" t="s">
        <v>9</v>
      </c>
      <c r="B62" s="17" t="s">
        <v>10</v>
      </c>
      <c r="C62" s="17" t="s">
        <v>11</v>
      </c>
      <c r="D62" s="17" t="s">
        <v>12</v>
      </c>
      <c r="E62" s="23"/>
      <c r="F62" s="25" t="s">
        <v>120</v>
      </c>
      <c r="G62" s="46" t="s">
        <v>57</v>
      </c>
      <c r="H62" s="27">
        <v>335</v>
      </c>
      <c r="I62" s="27"/>
    </row>
    <row r="63" spans="1:9" ht="13.5" customHeight="1" x14ac:dyDescent="0.15">
      <c r="A63" s="25" t="s">
        <v>141</v>
      </c>
      <c r="B63" s="46" t="s">
        <v>170</v>
      </c>
      <c r="C63" s="177">
        <v>515</v>
      </c>
      <c r="D63" s="177"/>
      <c r="E63" s="23"/>
      <c r="F63" s="25" t="s">
        <v>121</v>
      </c>
      <c r="G63" s="46" t="s">
        <v>172</v>
      </c>
      <c r="H63" s="27">
        <v>600</v>
      </c>
      <c r="I63" s="27"/>
    </row>
    <row r="64" spans="1:9" ht="13.5" customHeight="1" x14ac:dyDescent="0.15">
      <c r="A64" s="25" t="s">
        <v>142</v>
      </c>
      <c r="B64" s="46" t="s">
        <v>171</v>
      </c>
      <c r="C64" s="177">
        <v>380</v>
      </c>
      <c r="D64" s="177"/>
      <c r="E64" s="23"/>
      <c r="F64" s="25" t="s">
        <v>122</v>
      </c>
      <c r="G64" s="46" t="s">
        <v>58</v>
      </c>
      <c r="H64" s="27">
        <v>425</v>
      </c>
      <c r="I64" s="27"/>
    </row>
    <row r="65" spans="1:9" ht="13.5" customHeight="1" x14ac:dyDescent="0.15">
      <c r="A65" s="25" t="s">
        <v>143</v>
      </c>
      <c r="B65" s="73" t="s">
        <v>155</v>
      </c>
      <c r="C65" s="177">
        <v>270</v>
      </c>
      <c r="D65" s="177"/>
      <c r="E65" s="23"/>
      <c r="F65" s="25" t="s">
        <v>123</v>
      </c>
      <c r="G65" s="46" t="s">
        <v>59</v>
      </c>
      <c r="H65" s="27">
        <v>320</v>
      </c>
      <c r="I65" s="27"/>
    </row>
    <row r="66" spans="1:9" ht="13.5" customHeight="1" x14ac:dyDescent="0.15">
      <c r="A66" s="25" t="s">
        <v>144</v>
      </c>
      <c r="B66" s="73" t="s">
        <v>156</v>
      </c>
      <c r="C66" s="177">
        <v>640</v>
      </c>
      <c r="D66" s="177"/>
      <c r="E66" s="23"/>
      <c r="F66" s="25" t="s">
        <v>124</v>
      </c>
      <c r="G66" s="46" t="s">
        <v>60</v>
      </c>
      <c r="H66" s="27">
        <v>590</v>
      </c>
      <c r="I66" s="27"/>
    </row>
    <row r="67" spans="1:9" ht="13.5" customHeight="1" x14ac:dyDescent="0.15">
      <c r="A67" s="25" t="s">
        <v>145</v>
      </c>
      <c r="B67" s="73" t="s">
        <v>157</v>
      </c>
      <c r="C67" s="177">
        <v>490</v>
      </c>
      <c r="D67" s="177"/>
      <c r="E67" s="23"/>
      <c r="F67" s="25" t="s">
        <v>125</v>
      </c>
      <c r="G67" s="46" t="s">
        <v>61</v>
      </c>
      <c r="H67" s="83">
        <v>580</v>
      </c>
      <c r="I67" s="83"/>
    </row>
    <row r="68" spans="1:9" ht="13.5" customHeight="1" x14ac:dyDescent="0.15">
      <c r="A68" s="25" t="s">
        <v>146</v>
      </c>
      <c r="B68" s="73" t="s">
        <v>158</v>
      </c>
      <c r="C68" s="177">
        <v>300</v>
      </c>
      <c r="D68" s="177"/>
      <c r="E68" s="23"/>
      <c r="F68" s="31"/>
      <c r="G68" s="47"/>
      <c r="H68" s="33"/>
      <c r="I68" s="33"/>
    </row>
    <row r="69" spans="1:9" ht="13.5" customHeight="1" x14ac:dyDescent="0.15">
      <c r="A69" s="135" t="s">
        <v>147</v>
      </c>
      <c r="B69" s="45" t="s">
        <v>159</v>
      </c>
      <c r="C69" s="178">
        <v>410</v>
      </c>
      <c r="D69" s="179"/>
      <c r="E69" s="23"/>
      <c r="F69" s="159" t="s">
        <v>49</v>
      </c>
      <c r="G69" s="160"/>
      <c r="H69" s="116">
        <f>SUM(H55:H67)</f>
        <v>5775</v>
      </c>
      <c r="I69" s="117"/>
    </row>
    <row r="70" spans="1:9" ht="13.5" customHeight="1" x14ac:dyDescent="0.15">
      <c r="A70" s="136"/>
      <c r="B70" s="46" t="s">
        <v>160</v>
      </c>
      <c r="C70" s="165"/>
      <c r="D70" s="180"/>
      <c r="E70" s="23"/>
      <c r="F70" s="97" t="s">
        <v>50</v>
      </c>
      <c r="G70" s="98"/>
      <c r="H70" s="99">
        <f>SUM(I55:I67)</f>
        <v>0</v>
      </c>
      <c r="I70" s="100"/>
    </row>
    <row r="71" spans="1:9" ht="13.5" customHeight="1" x14ac:dyDescent="0.15">
      <c r="A71" s="25" t="s">
        <v>148</v>
      </c>
      <c r="B71" s="73" t="s">
        <v>161</v>
      </c>
      <c r="C71" s="27">
        <v>340</v>
      </c>
      <c r="D71" s="177"/>
      <c r="E71" s="23"/>
      <c r="F71" s="31"/>
      <c r="G71" s="32"/>
      <c r="H71" s="33"/>
      <c r="I71" s="33"/>
    </row>
    <row r="72" spans="1:9" ht="13.5" customHeight="1" x14ac:dyDescent="0.15">
      <c r="A72" s="25" t="s">
        <v>149</v>
      </c>
      <c r="B72" s="73" t="s">
        <v>162</v>
      </c>
      <c r="C72" s="27">
        <v>350</v>
      </c>
      <c r="D72" s="177"/>
      <c r="E72" s="23"/>
      <c r="F72" s="124" t="s">
        <v>180</v>
      </c>
      <c r="G72" s="124"/>
      <c r="H72" s="48">
        <f>H85</f>
        <v>8790</v>
      </c>
      <c r="I72" s="43" t="s">
        <v>8</v>
      </c>
    </row>
    <row r="73" spans="1:9" ht="13.5" customHeight="1" x14ac:dyDescent="0.15">
      <c r="A73" s="25" t="s">
        <v>150</v>
      </c>
      <c r="B73" s="73" t="s">
        <v>169</v>
      </c>
      <c r="C73" s="27">
        <v>610</v>
      </c>
      <c r="D73" s="177"/>
      <c r="E73" s="23"/>
      <c r="F73" s="19" t="s">
        <v>9</v>
      </c>
      <c r="G73" s="17" t="s">
        <v>10</v>
      </c>
      <c r="H73" s="17" t="s">
        <v>11</v>
      </c>
      <c r="I73" s="17" t="s">
        <v>12</v>
      </c>
    </row>
    <row r="74" spans="1:9" ht="13.5" customHeight="1" x14ac:dyDescent="0.15">
      <c r="A74" s="25" t="s">
        <v>151</v>
      </c>
      <c r="B74" s="73" t="s">
        <v>163</v>
      </c>
      <c r="C74" s="27">
        <v>430</v>
      </c>
      <c r="D74" s="177"/>
      <c r="E74" s="23"/>
      <c r="F74" s="25" t="s">
        <v>126</v>
      </c>
      <c r="G74" s="46" t="s">
        <v>62</v>
      </c>
      <c r="H74" s="177">
        <v>340</v>
      </c>
      <c r="I74" s="27"/>
    </row>
    <row r="75" spans="1:9" ht="13.5" customHeight="1" x14ac:dyDescent="0.15">
      <c r="A75" s="25" t="s">
        <v>152</v>
      </c>
      <c r="B75" s="73" t="s">
        <v>164</v>
      </c>
      <c r="C75" s="27">
        <v>395</v>
      </c>
      <c r="D75" s="177"/>
      <c r="E75" s="23"/>
      <c r="F75" s="25" t="s">
        <v>127</v>
      </c>
      <c r="G75" s="46" t="s">
        <v>63</v>
      </c>
      <c r="H75" s="177">
        <v>715</v>
      </c>
      <c r="I75" s="27"/>
    </row>
    <row r="76" spans="1:9" ht="13.5" customHeight="1" x14ac:dyDescent="0.15">
      <c r="A76" s="135" t="s">
        <v>183</v>
      </c>
      <c r="B76" s="149" t="s">
        <v>184</v>
      </c>
      <c r="C76" s="163">
        <v>850</v>
      </c>
      <c r="D76" s="179"/>
      <c r="E76" s="23"/>
      <c r="F76" s="25" t="s">
        <v>128</v>
      </c>
      <c r="G76" s="46" t="s">
        <v>15</v>
      </c>
      <c r="H76" s="177">
        <v>845</v>
      </c>
      <c r="I76" s="27"/>
    </row>
    <row r="77" spans="1:9" ht="13.5" customHeight="1" x14ac:dyDescent="0.15">
      <c r="A77" s="136"/>
      <c r="B77" s="150"/>
      <c r="C77" s="164"/>
      <c r="D77" s="180"/>
      <c r="E77" s="23"/>
      <c r="F77" s="25" t="s">
        <v>129</v>
      </c>
      <c r="G77" s="46" t="s">
        <v>64</v>
      </c>
      <c r="H77" s="177">
        <v>600</v>
      </c>
      <c r="I77" s="27"/>
    </row>
    <row r="78" spans="1:9" ht="13.5" customHeight="1" x14ac:dyDescent="0.15">
      <c r="A78" s="25" t="s">
        <v>153</v>
      </c>
      <c r="B78" s="73" t="s">
        <v>165</v>
      </c>
      <c r="C78" s="27">
        <v>525</v>
      </c>
      <c r="D78" s="177"/>
      <c r="E78" s="23"/>
      <c r="F78" s="25" t="s">
        <v>130</v>
      </c>
      <c r="G78" s="46" t="s">
        <v>65</v>
      </c>
      <c r="H78" s="177">
        <v>815</v>
      </c>
      <c r="I78" s="27"/>
    </row>
    <row r="79" spans="1:9" ht="13.5" customHeight="1" x14ac:dyDescent="0.15">
      <c r="A79" s="25" t="s">
        <v>154</v>
      </c>
      <c r="B79" s="73" t="s">
        <v>168</v>
      </c>
      <c r="C79" s="27">
        <v>560</v>
      </c>
      <c r="D79" s="177"/>
      <c r="E79" s="23"/>
      <c r="F79" s="25" t="s">
        <v>131</v>
      </c>
      <c r="G79" s="46" t="s">
        <v>66</v>
      </c>
      <c r="H79" s="177">
        <v>405</v>
      </c>
      <c r="I79" s="27"/>
    </row>
    <row r="80" spans="1:9" ht="13.5" customHeight="1" x14ac:dyDescent="0.15">
      <c r="E80" s="23"/>
      <c r="F80" s="25" t="s">
        <v>132</v>
      </c>
      <c r="G80" s="46" t="s">
        <v>67</v>
      </c>
      <c r="H80" s="177">
        <v>665</v>
      </c>
      <c r="I80" s="27"/>
    </row>
    <row r="81" spans="1:9" ht="13.5" customHeight="1" x14ac:dyDescent="0.15">
      <c r="A81" s="109" t="s">
        <v>166</v>
      </c>
      <c r="B81" s="109"/>
      <c r="C81" s="115">
        <f>SUM(C63:C79)</f>
        <v>7065</v>
      </c>
      <c r="D81" s="115"/>
      <c r="E81" s="23"/>
      <c r="F81" s="25" t="s">
        <v>133</v>
      </c>
      <c r="G81" s="46" t="s">
        <v>68</v>
      </c>
      <c r="H81" s="177">
        <v>1775</v>
      </c>
      <c r="I81" s="27"/>
    </row>
    <row r="82" spans="1:9" ht="13.5" customHeight="1" x14ac:dyDescent="0.15">
      <c r="A82" s="170" t="s">
        <v>167</v>
      </c>
      <c r="B82" s="170"/>
      <c r="C82" s="141">
        <f>SUM(D63:D79)</f>
        <v>0</v>
      </c>
      <c r="D82" s="141"/>
      <c r="E82" s="23"/>
      <c r="F82" s="25" t="s">
        <v>134</v>
      </c>
      <c r="G82" s="46" t="s">
        <v>69</v>
      </c>
      <c r="H82" s="177">
        <v>1185</v>
      </c>
      <c r="I82" s="27"/>
    </row>
    <row r="83" spans="1:9" ht="13.5" customHeight="1" thickBot="1" x14ac:dyDescent="0.2">
      <c r="A83" s="52"/>
      <c r="B83" s="65"/>
      <c r="C83" s="66"/>
      <c r="D83" s="66"/>
      <c r="E83" s="23"/>
      <c r="F83" s="25" t="s">
        <v>135</v>
      </c>
      <c r="G83" s="46" t="s">
        <v>70</v>
      </c>
      <c r="H83" s="177">
        <v>1445</v>
      </c>
      <c r="I83" s="27"/>
    </row>
    <row r="84" spans="1:9" ht="13.5" customHeight="1" thickTop="1" x14ac:dyDescent="0.15">
      <c r="A84" s="101" t="s">
        <v>179</v>
      </c>
      <c r="B84" s="102"/>
      <c r="C84" s="105">
        <f>SUM(H49,C58,H85,H69,C81)</f>
        <v>48675</v>
      </c>
      <c r="D84" s="106"/>
      <c r="E84" s="23"/>
      <c r="F84" s="49"/>
      <c r="G84" s="50"/>
      <c r="H84" s="51"/>
      <c r="I84" s="51"/>
    </row>
    <row r="85" spans="1:9" ht="13.5" customHeight="1" x14ac:dyDescent="0.15">
      <c r="A85" s="103"/>
      <c r="B85" s="104"/>
      <c r="C85" s="107"/>
      <c r="D85" s="108"/>
      <c r="E85" s="23"/>
      <c r="F85" s="159" t="s">
        <v>181</v>
      </c>
      <c r="G85" s="160"/>
      <c r="H85" s="116">
        <f>SUM(H74:H83)</f>
        <v>8790</v>
      </c>
      <c r="I85" s="117"/>
    </row>
    <row r="86" spans="1:9" ht="13.5" customHeight="1" x14ac:dyDescent="0.15">
      <c r="A86" s="137" t="s">
        <v>20</v>
      </c>
      <c r="B86" s="138"/>
      <c r="C86" s="166">
        <f>SUM(H50,C59,H86,H70,C82)</f>
        <v>0</v>
      </c>
      <c r="D86" s="167"/>
      <c r="E86" s="23"/>
      <c r="F86" s="97" t="s">
        <v>182</v>
      </c>
      <c r="G86" s="98"/>
      <c r="H86" s="99">
        <f>SUM(I74:I83)</f>
        <v>0</v>
      </c>
      <c r="I86" s="100"/>
    </row>
    <row r="87" spans="1:9" ht="13.5" customHeight="1" thickBot="1" x14ac:dyDescent="0.2">
      <c r="A87" s="139"/>
      <c r="B87" s="140"/>
      <c r="C87" s="168"/>
      <c r="D87" s="169"/>
      <c r="E87" s="59"/>
    </row>
    <row r="88" spans="1:9" ht="13.5" customHeight="1" thickTop="1" x14ac:dyDescent="0.15">
      <c r="A88" s="75"/>
      <c r="B88" s="75"/>
      <c r="C88" s="76"/>
      <c r="D88" s="76"/>
      <c r="E88" s="59"/>
    </row>
    <row r="89" spans="1:9" ht="17.25" customHeight="1" x14ac:dyDescent="0.15">
      <c r="A89" s="84" t="s">
        <v>90</v>
      </c>
      <c r="B89" s="84"/>
      <c r="C89" s="85" t="s">
        <v>186</v>
      </c>
      <c r="D89" s="86"/>
      <c r="G89" s="161" t="s">
        <v>199</v>
      </c>
      <c r="H89" s="161"/>
      <c r="I89" s="161"/>
    </row>
    <row r="90" spans="1:9" ht="13.5" customHeight="1" thickBot="1" x14ac:dyDescent="0.2">
      <c r="A90" s="31"/>
      <c r="B90" s="64"/>
      <c r="C90" s="58"/>
      <c r="D90" s="58"/>
      <c r="G90" s="161"/>
      <c r="H90" s="161"/>
      <c r="I90" s="161"/>
    </row>
    <row r="91" spans="1:9" ht="13.5" customHeight="1" x14ac:dyDescent="0.15">
      <c r="A91" s="31"/>
      <c r="B91" s="78" t="s">
        <v>187</v>
      </c>
      <c r="C91" s="158" t="s">
        <v>191</v>
      </c>
      <c r="D91" s="158"/>
      <c r="E91" s="158" t="s">
        <v>192</v>
      </c>
      <c r="F91" s="162"/>
      <c r="G91" s="161"/>
      <c r="H91" s="161"/>
      <c r="I91" s="161"/>
    </row>
    <row r="92" spans="1:9" ht="17.25" customHeight="1" x14ac:dyDescent="0.15">
      <c r="A92" s="32"/>
      <c r="B92" s="79" t="s">
        <v>188</v>
      </c>
      <c r="C92" s="152" t="s">
        <v>193</v>
      </c>
      <c r="D92" s="152"/>
      <c r="E92" s="152" t="s">
        <v>196</v>
      </c>
      <c r="F92" s="153"/>
      <c r="G92" s="151" t="s">
        <v>200</v>
      </c>
      <c r="H92" s="151"/>
      <c r="I92" s="151"/>
    </row>
    <row r="93" spans="1:9" ht="18" customHeight="1" x14ac:dyDescent="0.15">
      <c r="A93" s="52"/>
      <c r="B93" s="80" t="s">
        <v>189</v>
      </c>
      <c r="C93" s="154" t="s">
        <v>194</v>
      </c>
      <c r="D93" s="154"/>
      <c r="E93" s="154" t="s">
        <v>197</v>
      </c>
      <c r="F93" s="155"/>
      <c r="G93" s="151"/>
      <c r="H93" s="151"/>
      <c r="I93" s="151"/>
    </row>
    <row r="94" spans="1:9" ht="18" customHeight="1" thickBot="1" x14ac:dyDescent="0.2">
      <c r="B94" s="81" t="s">
        <v>190</v>
      </c>
      <c r="C94" s="156" t="s">
        <v>195</v>
      </c>
      <c r="D94" s="156"/>
      <c r="E94" s="156" t="s">
        <v>198</v>
      </c>
      <c r="F94" s="157"/>
      <c r="G94" s="151"/>
      <c r="H94" s="151"/>
      <c r="I94" s="151"/>
    </row>
    <row r="95" spans="1:9" ht="9" customHeight="1" x14ac:dyDescent="0.15">
      <c r="E95" s="77"/>
      <c r="F95" s="77"/>
      <c r="G95" s="77"/>
      <c r="H95" s="77"/>
      <c r="I95" s="77"/>
    </row>
    <row r="96" spans="1:9" ht="18" customHeight="1" x14ac:dyDescent="0.15">
      <c r="A96" s="143" t="s">
        <v>174</v>
      </c>
      <c r="B96" s="144"/>
      <c r="C96" s="144"/>
      <c r="D96" s="144"/>
      <c r="E96" s="144"/>
      <c r="F96" s="144"/>
      <c r="G96" s="144"/>
      <c r="H96" s="144"/>
      <c r="I96" s="145"/>
    </row>
    <row r="97" spans="1:9" ht="18" customHeight="1" x14ac:dyDescent="0.15">
      <c r="A97" s="146"/>
      <c r="B97" s="147"/>
      <c r="C97" s="147"/>
      <c r="D97" s="147"/>
      <c r="E97" s="147"/>
      <c r="F97" s="147"/>
      <c r="G97" s="147"/>
      <c r="H97" s="147"/>
      <c r="I97" s="148"/>
    </row>
    <row r="98" spans="1:9" ht="15.6" customHeight="1" x14ac:dyDescent="0.15">
      <c r="A98" s="37" t="s">
        <v>16</v>
      </c>
      <c r="B98" s="37"/>
      <c r="C98" s="1"/>
      <c r="D98" s="1"/>
      <c r="E98" s="1"/>
      <c r="F98" s="38"/>
      <c r="G98" s="38"/>
      <c r="H98" s="1"/>
      <c r="I98" s="1"/>
    </row>
    <row r="99" spans="1:9" ht="15.6" customHeight="1" x14ac:dyDescent="0.15">
      <c r="A99" s="71" t="s">
        <v>175</v>
      </c>
      <c r="B99" s="70"/>
      <c r="C99" s="38"/>
      <c r="D99" s="38"/>
      <c r="E99" s="38"/>
      <c r="F99" s="38"/>
      <c r="G99" s="1"/>
      <c r="H99" s="38"/>
      <c r="I99" s="1"/>
    </row>
    <row r="100" spans="1:9" ht="15.6" customHeight="1" x14ac:dyDescent="0.15">
      <c r="A100" s="71" t="s">
        <v>176</v>
      </c>
      <c r="B100" s="70"/>
      <c r="C100" s="38"/>
      <c r="D100" s="38"/>
      <c r="E100" s="38"/>
      <c r="F100" s="38"/>
      <c r="G100" s="1"/>
      <c r="H100" s="38"/>
      <c r="I100" s="1"/>
    </row>
    <row r="101" spans="1:9" ht="15.6" customHeight="1" x14ac:dyDescent="0.15">
      <c r="A101" s="37" t="s">
        <v>17</v>
      </c>
      <c r="B101" s="37"/>
      <c r="C101" s="1"/>
      <c r="D101" s="1"/>
      <c r="E101" s="1"/>
      <c r="F101" s="1"/>
      <c r="G101" s="1"/>
      <c r="H101" s="1"/>
      <c r="I101" s="38"/>
    </row>
    <row r="102" spans="1:9" ht="15.6" customHeight="1" x14ac:dyDescent="0.15">
      <c r="A102" s="37" t="s">
        <v>18</v>
      </c>
      <c r="B102" s="37"/>
      <c r="C102" s="1"/>
      <c r="D102" s="1"/>
      <c r="E102" s="1"/>
      <c r="F102" s="1"/>
      <c r="G102" s="1"/>
      <c r="H102" s="1"/>
      <c r="I102" s="1"/>
    </row>
    <row r="103" spans="1:9" ht="15.6" customHeight="1" x14ac:dyDescent="0.15">
      <c r="A103" s="37" t="s">
        <v>19</v>
      </c>
      <c r="B103" s="37"/>
      <c r="C103" s="1"/>
      <c r="D103" s="1"/>
      <c r="E103" s="1"/>
      <c r="F103" s="1"/>
      <c r="G103" s="1"/>
      <c r="H103" s="1"/>
      <c r="I103" s="1"/>
    </row>
    <row r="104" spans="1:9" ht="15.6" customHeight="1" x14ac:dyDescent="0.15">
      <c r="A104" s="37" t="s">
        <v>177</v>
      </c>
      <c r="B104" s="37"/>
      <c r="C104" s="1"/>
      <c r="D104" s="1"/>
      <c r="E104" s="1"/>
      <c r="F104" s="1"/>
      <c r="G104" s="1"/>
      <c r="H104" s="1"/>
      <c r="I104" s="1"/>
    </row>
    <row r="105" spans="1:9" ht="15.6" customHeight="1" x14ac:dyDescent="0.15">
      <c r="A105" s="74" t="s">
        <v>178</v>
      </c>
      <c r="E105" s="1"/>
      <c r="F105" s="31"/>
      <c r="G105" s="47"/>
      <c r="H105" s="33"/>
      <c r="I105" s="33"/>
    </row>
    <row r="106" spans="1:9" ht="13.5" customHeight="1" x14ac:dyDescent="0.15">
      <c r="E106" s="1"/>
    </row>
    <row r="107" spans="1:9" ht="13.5" customHeight="1" x14ac:dyDescent="0.15"/>
    <row r="108" spans="1:9" ht="13.5" customHeight="1" x14ac:dyDescent="0.15"/>
    <row r="109" spans="1:9" ht="14.25" customHeight="1" x14ac:dyDescent="0.15"/>
    <row r="110" spans="1:9" ht="13.5" customHeight="1" x14ac:dyDescent="0.15"/>
    <row r="147" ht="13.5" customHeight="1" x14ac:dyDescent="0.15"/>
    <row r="148" ht="14.25" customHeight="1" x14ac:dyDescent="0.15"/>
    <row r="153" ht="13.5" customHeight="1" x14ac:dyDescent="0.15"/>
    <row r="159" ht="13.5" customHeight="1" x14ac:dyDescent="0.15"/>
    <row r="160" ht="13.5" customHeight="1" x14ac:dyDescent="0.15"/>
  </sheetData>
  <mergeCells count="105">
    <mergeCell ref="D45:D46"/>
    <mergeCell ref="A96:I97"/>
    <mergeCell ref="B76:B77"/>
    <mergeCell ref="G92:I94"/>
    <mergeCell ref="E92:F92"/>
    <mergeCell ref="E93:F93"/>
    <mergeCell ref="E94:F94"/>
    <mergeCell ref="C91:D91"/>
    <mergeCell ref="C92:D92"/>
    <mergeCell ref="C93:D93"/>
    <mergeCell ref="C94:D94"/>
    <mergeCell ref="F72:G72"/>
    <mergeCell ref="F69:G69"/>
    <mergeCell ref="H69:I69"/>
    <mergeCell ref="G89:I91"/>
    <mergeCell ref="E91:F91"/>
    <mergeCell ref="C76:C77"/>
    <mergeCell ref="C69:C70"/>
    <mergeCell ref="C86:D87"/>
    <mergeCell ref="A82:B82"/>
    <mergeCell ref="C82:D82"/>
    <mergeCell ref="F85:G85"/>
    <mergeCell ref="F86:G86"/>
    <mergeCell ref="A76:A77"/>
    <mergeCell ref="A86:B87"/>
    <mergeCell ref="A59:B59"/>
    <mergeCell ref="C59:D59"/>
    <mergeCell ref="A69:A70"/>
    <mergeCell ref="B52:H52"/>
    <mergeCell ref="A53:B53"/>
    <mergeCell ref="F53:G53"/>
    <mergeCell ref="A58:B58"/>
    <mergeCell ref="C58:D58"/>
    <mergeCell ref="H86:I86"/>
    <mergeCell ref="H39:I39"/>
    <mergeCell ref="F41:G41"/>
    <mergeCell ref="D35:D36"/>
    <mergeCell ref="D37:D38"/>
    <mergeCell ref="D39:D40"/>
    <mergeCell ref="I27:I28"/>
    <mergeCell ref="D41:D42"/>
    <mergeCell ref="D43:D44"/>
    <mergeCell ref="F23:G23"/>
    <mergeCell ref="H23:I23"/>
    <mergeCell ref="D23:D24"/>
    <mergeCell ref="I35:I36"/>
    <mergeCell ref="I43:I44"/>
    <mergeCell ref="F31:G31"/>
    <mergeCell ref="H31:I31"/>
    <mergeCell ref="F33:G33"/>
    <mergeCell ref="F38:G38"/>
    <mergeCell ref="H38:I38"/>
    <mergeCell ref="F39:G39"/>
    <mergeCell ref="D25:D26"/>
    <mergeCell ref="D27:D28"/>
    <mergeCell ref="D29:D30"/>
    <mergeCell ref="D31:D32"/>
    <mergeCell ref="D33:D34"/>
    <mergeCell ref="B1:H1"/>
    <mergeCell ref="A2:D2"/>
    <mergeCell ref="E2:H2"/>
    <mergeCell ref="A3:D4"/>
    <mergeCell ref="E3:H3"/>
    <mergeCell ref="E4:H4"/>
    <mergeCell ref="A11:B11"/>
    <mergeCell ref="F11:G11"/>
    <mergeCell ref="F22:G22"/>
    <mergeCell ref="H22:I22"/>
    <mergeCell ref="I13:I14"/>
    <mergeCell ref="I15:I16"/>
    <mergeCell ref="I17:I18"/>
    <mergeCell ref="I19:I20"/>
    <mergeCell ref="D21:D22"/>
    <mergeCell ref="A5:I5"/>
    <mergeCell ref="A6:I6"/>
    <mergeCell ref="D8:F8"/>
    <mergeCell ref="A10:I10"/>
    <mergeCell ref="D13:D14"/>
    <mergeCell ref="D15:D16"/>
    <mergeCell ref="D17:D18"/>
    <mergeCell ref="D19:D20"/>
    <mergeCell ref="A89:B89"/>
    <mergeCell ref="C89:D89"/>
    <mergeCell ref="F25:G25"/>
    <mergeCell ref="F46:G46"/>
    <mergeCell ref="H46:I46"/>
    <mergeCell ref="F47:G47"/>
    <mergeCell ref="H47:I47"/>
    <mergeCell ref="F30:G30"/>
    <mergeCell ref="H30:I30"/>
    <mergeCell ref="F70:G70"/>
    <mergeCell ref="H70:I70"/>
    <mergeCell ref="A84:B85"/>
    <mergeCell ref="C84:D85"/>
    <mergeCell ref="A81:B81"/>
    <mergeCell ref="F50:G50"/>
    <mergeCell ref="H50:I50"/>
    <mergeCell ref="A50:B50"/>
    <mergeCell ref="C50:D50"/>
    <mergeCell ref="F49:G49"/>
    <mergeCell ref="H49:I49"/>
    <mergeCell ref="C49:D49"/>
    <mergeCell ref="A49:B49"/>
    <mergeCell ref="C81:D81"/>
    <mergeCell ref="H85:I85"/>
  </mergeCells>
  <phoneticPr fontId="2"/>
  <pageMargins left="0.7" right="0.7" top="0.75" bottom="0.75" header="0.3" footer="0.3"/>
  <pageSetup paperSize="9" orientation="portrait" r:id="rId1"/>
  <headerFooter>
    <oddHeader>&amp;L&amp;12(株)バーツプロダクション　宛&amp;C&amp;"-,太字"&amp;16ポスティング発注書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まるごと新発田！受注書20.3～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</dc:creator>
  <cp:lastModifiedBy>virts01</cp:lastModifiedBy>
  <cp:lastPrinted>2021-03-19T09:18:31Z</cp:lastPrinted>
  <dcterms:created xsi:type="dcterms:W3CDTF">2016-02-01T06:58:28Z</dcterms:created>
  <dcterms:modified xsi:type="dcterms:W3CDTF">2023-07-13T06:17:33Z</dcterms:modified>
</cp:coreProperties>
</file>